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guyenKhuyen\GiaoTrinh\Giaotrinh Ms Excel 2016\NK_Excel2016\Data_NK_Excel2016\"/>
    </mc:Choice>
  </mc:AlternateContent>
  <bookViews>
    <workbookView xWindow="0" yWindow="0" windowWidth="24000" windowHeight="9300" activeTab="5"/>
  </bookViews>
  <sheets>
    <sheet name="Yêu cầu" sheetId="5" r:id="rId1"/>
    <sheet name="bai 1" sheetId="1" r:id="rId2"/>
    <sheet name="bai 2" sheetId="2" r:id="rId3"/>
    <sheet name="bai 3" sheetId="3" r:id="rId4"/>
    <sheet name="bai 4" sheetId="4" r:id="rId5"/>
    <sheet name="bai 5" sheetId="6" r:id="rId6"/>
  </sheets>
  <definedNames>
    <definedName name="ThongKe">'bai 2'!$F$16:$G$18</definedName>
    <definedName name="TongCong">'bai 2'!$A$12:$F$12</definedName>
  </definedNames>
  <calcPr calcId="162913"/>
</workbook>
</file>

<file path=xl/calcChain.xml><?xml version="1.0" encoding="utf-8"?>
<calcChain xmlns="http://schemas.openxmlformats.org/spreadsheetml/2006/main">
  <c r="H10" i="3" l="1"/>
  <c r="G10" i="3"/>
  <c r="D10" i="3"/>
  <c r="H9" i="3"/>
  <c r="G9" i="3"/>
  <c r="D9" i="3"/>
  <c r="H8" i="3"/>
  <c r="G8" i="3"/>
  <c r="D8" i="3"/>
  <c r="H7" i="3"/>
  <c r="G7" i="3"/>
  <c r="D7" i="3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F7" i="2" l="1"/>
  <c r="F9" i="2"/>
  <c r="I7" i="3"/>
  <c r="J7" i="3" s="1"/>
  <c r="I8" i="3"/>
  <c r="J8" i="3" s="1"/>
  <c r="I9" i="3"/>
  <c r="J9" i="3" s="1"/>
  <c r="I10" i="3"/>
  <c r="J10" i="3" s="1"/>
  <c r="F11" i="2"/>
  <c r="F6" i="2"/>
  <c r="F8" i="2"/>
  <c r="G18" i="2" s="1"/>
  <c r="F10" i="2"/>
  <c r="F12" i="2" l="1"/>
  <c r="G17" i="2"/>
  <c r="G16" i="2"/>
</calcChain>
</file>

<file path=xl/sharedStrings.xml><?xml version="1.0" encoding="utf-8"?>
<sst xmlns="http://schemas.openxmlformats.org/spreadsheetml/2006/main" count="321" uniqueCount="145">
  <si>
    <t>BẢNG KẾT QUẢ TUYỂN SINH</t>
  </si>
  <si>
    <t>PHIẾU GIAO NHẬN</t>
  </si>
  <si>
    <t>Lê Văn Bình</t>
  </si>
  <si>
    <t>A1</t>
  </si>
  <si>
    <t>MÃ SP</t>
  </si>
  <si>
    <t>SỐ LƯỢNG</t>
  </si>
  <si>
    <t>TÊN SP</t>
  </si>
  <si>
    <t>ĐƠN GIÁ</t>
  </si>
  <si>
    <t>KHUYẾN MÃI</t>
  </si>
  <si>
    <t>THÀNH TIỀN</t>
  </si>
  <si>
    <t>XB</t>
  </si>
  <si>
    <t>Trần Thị Cơ</t>
  </si>
  <si>
    <t>B3</t>
  </si>
  <si>
    <t>Lý Thị Loan</t>
  </si>
  <si>
    <t>C2</t>
  </si>
  <si>
    <t>Trần Hoàng Thái</t>
  </si>
  <si>
    <t>C4</t>
  </si>
  <si>
    <t>S</t>
  </si>
  <si>
    <t>T</t>
  </si>
  <si>
    <t>Tổng cộng:</t>
  </si>
  <si>
    <t>SẢN PHẨM</t>
  </si>
  <si>
    <t>Mã SP</t>
  </si>
  <si>
    <t>Tên SP</t>
  </si>
  <si>
    <t>Đơn giá</t>
  </si>
  <si>
    <t>Xà bông LifeBoy</t>
  </si>
  <si>
    <t>Trà lài</t>
  </si>
  <si>
    <t>Súp Knor</t>
  </si>
  <si>
    <t>BÀI THỰC HÀNH EXCEL SỐ 8.4</t>
  </si>
  <si>
    <t>1/</t>
  </si>
  <si>
    <t>Lưu tập tin.</t>
  </si>
  <si>
    <t>2/</t>
  </si>
  <si>
    <t>I/</t>
  </si>
  <si>
    <r>
      <t xml:space="preserve">Độ cao dòng </t>
    </r>
    <r>
      <rPr>
        <b/>
        <sz val="12"/>
        <rFont val="Times New Roman"/>
        <family val="1"/>
      </rPr>
      <t xml:space="preserve">3 </t>
    </r>
    <r>
      <rPr>
        <sz val="12"/>
        <rFont val="Times New Roman"/>
        <family val="1"/>
      </rPr>
      <t xml:space="preserve">là </t>
    </r>
    <r>
      <rPr>
        <b/>
        <sz val="12"/>
        <rFont val="Times New Roman"/>
        <family val="1"/>
      </rPr>
      <t>40</t>
    </r>
    <r>
      <rPr>
        <sz val="12"/>
        <rFont val="Times New Roman"/>
        <family val="1"/>
      </rPr>
      <t>.</t>
    </r>
  </si>
  <si>
    <r>
      <t xml:space="preserve">Áp dụng kiểu ô (Cell Styles) là </t>
    </r>
    <r>
      <rPr>
        <b/>
        <sz val="12"/>
        <rFont val="Times New Roman"/>
        <family val="1"/>
      </rPr>
      <t>Heading 3</t>
    </r>
    <r>
      <rPr>
        <sz val="12"/>
        <rFont val="Times New Roman"/>
        <family val="1"/>
      </rPr>
      <t xml:space="preserve"> cho khối tiêu đề cột </t>
    </r>
    <r>
      <rPr>
        <b/>
        <sz val="12"/>
        <rFont val="Times New Roman"/>
        <family val="1"/>
      </rPr>
      <t>A5:F5</t>
    </r>
    <r>
      <rPr>
        <sz val="12"/>
        <rFont val="Times New Roman"/>
        <family val="1"/>
      </rPr>
      <t>.</t>
    </r>
  </si>
  <si>
    <r>
      <t xml:space="preserve">Thay đổi định dạng cho kiểu ô (Cell Styles) </t>
    </r>
    <r>
      <rPr>
        <b/>
        <sz val="12"/>
        <rFont val="Times New Roman"/>
        <family val="1"/>
      </rPr>
      <t>Heading 3</t>
    </r>
    <r>
      <rPr>
        <sz val="12"/>
        <rFont val="Times New Roman"/>
        <family val="1"/>
      </rPr>
      <t xml:space="preserve"> có cỡ chữ là </t>
    </r>
    <r>
      <rPr>
        <b/>
        <sz val="12"/>
        <rFont val="Times New Roman"/>
        <family val="1"/>
      </rPr>
      <t>10</t>
    </r>
    <r>
      <rPr>
        <sz val="12"/>
        <rFont val="Times New Roman"/>
        <family val="1"/>
      </rPr>
      <t xml:space="preserve">, màu </t>
    </r>
    <r>
      <rPr>
        <b/>
        <sz val="12"/>
        <rFont val="Times New Roman"/>
        <family val="1"/>
      </rPr>
      <t>tím</t>
    </r>
    <r>
      <rPr>
        <sz val="12"/>
        <rFont val="Times New Roman"/>
        <family val="1"/>
      </rPr>
      <t xml:space="preserve">, nền màu </t>
    </r>
    <r>
      <rPr>
        <b/>
        <sz val="12"/>
        <rFont val="Times New Roman"/>
        <family val="1"/>
      </rPr>
      <t>vàng</t>
    </r>
    <r>
      <rPr>
        <sz val="12"/>
        <rFont val="Times New Roman"/>
        <family val="1"/>
      </rPr>
      <t>.</t>
    </r>
  </si>
  <si>
    <t>BẢNG ĐƠN GIÁ PHÒNG</t>
  </si>
  <si>
    <t>A</t>
  </si>
  <si>
    <t>B</t>
  </si>
  <si>
    <t>C</t>
  </si>
  <si>
    <t>L1</t>
  </si>
  <si>
    <t>L2</t>
  </si>
  <si>
    <t>L3</t>
  </si>
  <si>
    <t xml:space="preserve">                     Loại phòng
Lầu</t>
  </si>
  <si>
    <t>II/</t>
  </si>
  <si>
    <t>Tạo và thiết kế lại bảng tính</t>
  </si>
  <si>
    <t>HỌ VÀ TÊN</t>
  </si>
  <si>
    <t>TÊN
NGÀNH</t>
  </si>
  <si>
    <t>TOÁN</t>
  </si>
  <si>
    <t>LÝ</t>
  </si>
  <si>
    <t>NGÀNH
HỌC</t>
  </si>
  <si>
    <t>Mã ngành</t>
  </si>
  <si>
    <t>Mã
ưu tiên</t>
  </si>
  <si>
    <t>Điểm</t>
  </si>
  <si>
    <t>Tên ngành</t>
  </si>
  <si>
    <t>Tin học</t>
  </si>
  <si>
    <t>Lý</t>
  </si>
  <si>
    <t>Hóa</t>
  </si>
  <si>
    <t>ĐIỂM ƯU TIÊN</t>
  </si>
  <si>
    <t>MÃ SỐ NGÀNH - ƯU TIÊN</t>
  </si>
  <si>
    <t>SỐ TT</t>
  </si>
  <si>
    <t>TỔNG CỘNG</t>
  </si>
  <si>
    <t>KẾT QUẢ</t>
  </si>
  <si>
    <t>CỘNG ĐIỂM</t>
  </si>
  <si>
    <t>III/</t>
  </si>
  <si>
    <t>DANH SÁCH THI TUYỂN</t>
  </si>
  <si>
    <t>NGÀY SINH</t>
  </si>
  <si>
    <t>ĐIỂM THÊM</t>
  </si>
  <si>
    <t>NHẬP ĐIỂM</t>
  </si>
  <si>
    <t>ĐTB</t>
  </si>
  <si>
    <t>LT</t>
  </si>
  <si>
    <t>TH</t>
  </si>
  <si>
    <t>Nguyễn Thái Nga</t>
  </si>
  <si>
    <t>?</t>
  </si>
  <si>
    <t>Trương Ngọc Lan</t>
  </si>
  <si>
    <t>Lý Cẩm Nhi</t>
  </si>
  <si>
    <t>Lưu Thùy Nhi</t>
  </si>
  <si>
    <t>Trần Thị Bích Tuyền</t>
  </si>
  <si>
    <t>BẢNG XẾP LOẠI</t>
  </si>
  <si>
    <t>Xếp loại</t>
  </si>
  <si>
    <t>Rớt</t>
  </si>
  <si>
    <t>Trung bình</t>
  </si>
  <si>
    <t>Khá</t>
  </si>
  <si>
    <t>Giỏi</t>
  </si>
  <si>
    <t>XẾP LOẠI</t>
  </si>
  <si>
    <t>THỰC HÀNH</t>
  </si>
  <si>
    <t>LÝ THUYẾT</t>
  </si>
  <si>
    <t>3/</t>
  </si>
  <si>
    <t>4/</t>
  </si>
  <si>
    <t>5/</t>
  </si>
  <si>
    <t>6/</t>
  </si>
  <si>
    <t>7/</t>
  </si>
  <si>
    <t>8/</t>
  </si>
  <si>
    <r>
      <t xml:space="preserve">Trong trang tính </t>
    </r>
    <r>
      <rPr>
        <b/>
        <i/>
        <sz val="12"/>
        <rFont val="Times New Roman"/>
        <family val="1"/>
      </rPr>
      <t>bai 2</t>
    </r>
    <r>
      <rPr>
        <i/>
        <sz val="12"/>
        <rFont val="Times New Roman"/>
        <family val="1"/>
      </rPr>
      <t>, thực hiện các yêu cầu sau:</t>
    </r>
  </si>
  <si>
    <r>
      <t xml:space="preserve">Trong trang tính </t>
    </r>
    <r>
      <rPr>
        <b/>
        <i/>
        <sz val="12"/>
        <rFont val="Times New Roman"/>
        <family val="1"/>
      </rPr>
      <t>bai 3</t>
    </r>
    <r>
      <rPr>
        <i/>
        <sz val="12"/>
        <rFont val="Times New Roman"/>
        <family val="1"/>
      </rPr>
      <t>, thực hiện các yêu cầu sau:</t>
    </r>
  </si>
  <si>
    <r>
      <t xml:space="preserve">Trong trang tính </t>
    </r>
    <r>
      <rPr>
        <b/>
        <i/>
        <sz val="12"/>
        <rFont val="Times New Roman"/>
        <family val="1"/>
      </rPr>
      <t>bai 4</t>
    </r>
    <r>
      <rPr>
        <i/>
        <sz val="12"/>
        <rFont val="Times New Roman"/>
        <family val="1"/>
      </rPr>
      <t>, thực hiện các yêu cầu sau:</t>
    </r>
  </si>
  <si>
    <t>Bài tập rèn luyện:</t>
  </si>
  <si>
    <r>
      <t xml:space="preserve">Chỉnh độ rộng cột </t>
    </r>
    <r>
      <rPr>
        <b/>
        <sz val="12"/>
        <rFont val="Times New Roman"/>
        <family val="1"/>
      </rPr>
      <t xml:space="preserve">D </t>
    </r>
    <r>
      <rPr>
        <sz val="12"/>
        <rFont val="Times New Roman"/>
        <family val="1"/>
      </rPr>
      <t>vừa khớp với nội dung dữ liệu trong cột.</t>
    </r>
  </si>
  <si>
    <r>
      <t xml:space="preserve">Chọn ô </t>
    </r>
    <r>
      <rPr>
        <b/>
        <sz val="12"/>
        <rFont val="Times New Roman"/>
        <family val="1"/>
      </rPr>
      <t xml:space="preserve">B15 </t>
    </r>
    <r>
      <rPr>
        <sz val="12"/>
        <rFont val="Times New Roman"/>
        <family val="1"/>
      </rPr>
      <t>(đã được định dạng),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đặt tên kiểu ô mới theo vị trí này là </t>
    </r>
    <r>
      <rPr>
        <b/>
        <sz val="12"/>
        <rFont val="Times New Roman"/>
        <family val="1"/>
      </rPr>
      <t>KieuOmoi</t>
    </r>
    <r>
      <rPr>
        <sz val="12"/>
        <rFont val="Times New Roman"/>
        <family val="1"/>
      </rPr>
      <t>.</t>
    </r>
  </si>
  <si>
    <r>
      <t xml:space="preserve">Áp dụng kiểu ô (Cell Styles) </t>
    </r>
    <r>
      <rPr>
        <b/>
        <sz val="12"/>
        <rFont val="Times New Roman"/>
        <family val="1"/>
      </rPr>
      <t>KieuOmoi</t>
    </r>
    <r>
      <rPr>
        <sz val="12"/>
        <rFont val="Times New Roman"/>
        <family val="1"/>
      </rPr>
      <t xml:space="preserve"> cho khối ô </t>
    </r>
    <r>
      <rPr>
        <b/>
        <sz val="12"/>
        <rFont val="Times New Roman"/>
        <family val="1"/>
      </rPr>
      <t>F16:G18</t>
    </r>
    <r>
      <rPr>
        <sz val="12"/>
        <rFont val="Times New Roman"/>
        <family val="1"/>
      </rPr>
      <t>.</t>
    </r>
  </si>
  <si>
    <r>
      <t xml:space="preserve">Định dạng khối </t>
    </r>
    <r>
      <rPr>
        <b/>
        <sz val="12"/>
        <rFont val="Times New Roman"/>
        <family val="1"/>
      </rPr>
      <t>G16:G18</t>
    </r>
    <r>
      <rPr>
        <sz val="12"/>
        <rFont val="Times New Roman"/>
        <family val="1"/>
      </rPr>
      <t xml:space="preserve"> theo dạng </t>
    </r>
    <r>
      <rPr>
        <b/>
        <sz val="12"/>
        <rFont val="Times New Roman"/>
        <family val="1"/>
      </rPr>
      <t xml:space="preserve">Accounting </t>
    </r>
    <r>
      <rPr>
        <sz val="12"/>
        <rFont val="Times New Roman"/>
        <family val="1"/>
      </rPr>
      <t>có 1 số lẻ thập phân.</t>
    </r>
  </si>
  <si>
    <r>
      <t xml:space="preserve">Trong trang tính </t>
    </r>
    <r>
      <rPr>
        <b/>
        <i/>
        <sz val="12"/>
        <rFont val="Times New Roman"/>
        <family val="1"/>
      </rPr>
      <t>bai 1</t>
    </r>
    <r>
      <rPr>
        <i/>
        <sz val="12"/>
        <rFont val="Times New Roman"/>
        <family val="1"/>
      </rPr>
      <t>, định dạng dữ liệu như hình bên phải với các yêu cầu chính như sau:</t>
    </r>
  </si>
  <si>
    <r>
      <t xml:space="preserve">Canh giữa nội dung các ô thuộc khối </t>
    </r>
    <r>
      <rPr>
        <b/>
        <sz val="11"/>
        <color rgb="FF000000"/>
        <rFont val="Times New Roman"/>
        <family val="1"/>
      </rPr>
      <t>A5:J5</t>
    </r>
    <r>
      <rPr>
        <sz val="11"/>
        <color rgb="FF000000"/>
        <rFont val="Times New Roman"/>
        <family val="1"/>
      </rPr>
      <t>.</t>
    </r>
  </si>
  <si>
    <t>Định dạng ô tính</t>
  </si>
  <si>
    <r>
      <t xml:space="preserve">Định dạng dữ liệu ngày trong khối </t>
    </r>
    <r>
      <rPr>
        <b/>
        <sz val="12"/>
        <rFont val="Times New Roman"/>
        <family val="1"/>
      </rPr>
      <t>C7:C11</t>
    </r>
    <r>
      <rPr>
        <sz val="12"/>
        <rFont val="Times New Roman"/>
        <family val="1"/>
      </rPr>
      <t xml:space="preserve"> theo dạng </t>
    </r>
    <r>
      <rPr>
        <b/>
        <sz val="12"/>
        <rFont val="Times New Roman"/>
        <family val="1"/>
      </rPr>
      <t>dd/mm/yy</t>
    </r>
    <r>
      <rPr>
        <sz val="12"/>
        <rFont val="Times New Roman"/>
        <family val="1"/>
      </rPr>
      <t>.</t>
    </r>
  </si>
  <si>
    <r>
      <t xml:space="preserve">Định dạng khối ô </t>
    </r>
    <r>
      <rPr>
        <b/>
        <sz val="12"/>
        <rFont val="Times New Roman"/>
        <family val="1"/>
      </rPr>
      <t xml:space="preserve">A14:B15 </t>
    </r>
    <r>
      <rPr>
        <sz val="12"/>
        <rFont val="Times New Roman"/>
        <family val="1"/>
      </rPr>
      <t xml:space="preserve">và khối ô </t>
    </r>
    <r>
      <rPr>
        <b/>
        <sz val="12"/>
        <rFont val="Times New Roman"/>
        <family val="1"/>
      </rPr>
      <t xml:space="preserve">G14:H14 </t>
    </r>
    <r>
      <rPr>
        <sz val="12"/>
        <rFont val="Times New Roman"/>
        <family val="1"/>
      </rPr>
      <t xml:space="preserve">theo kiểu ô </t>
    </r>
    <r>
      <rPr>
        <b/>
        <sz val="12"/>
        <rFont val="Times New Roman"/>
        <family val="1"/>
      </rPr>
      <t>Good</t>
    </r>
    <r>
      <rPr>
        <sz val="12"/>
        <rFont val="Times New Roman"/>
        <family val="1"/>
      </rPr>
      <t>.</t>
    </r>
  </si>
  <si>
    <r>
      <t xml:space="preserve">Định dạng dữ liệu như hình trên trang tính </t>
    </r>
    <r>
      <rPr>
        <b/>
        <sz val="12"/>
        <rFont val="Times New Roman"/>
        <family val="1"/>
      </rPr>
      <t>bai 2</t>
    </r>
    <r>
      <rPr>
        <sz val="12"/>
        <rFont val="Times New Roman"/>
        <family val="1"/>
      </rPr>
      <t>.</t>
    </r>
  </si>
  <si>
    <r>
      <t xml:space="preserve">Định dạng khối ô </t>
    </r>
    <r>
      <rPr>
        <b/>
        <sz val="12"/>
        <rFont val="Times New Roman"/>
        <family val="1"/>
      </rPr>
      <t>A6:C6</t>
    </r>
    <r>
      <rPr>
        <sz val="12"/>
        <rFont val="Times New Roman"/>
        <family val="1"/>
      </rPr>
      <t xml:space="preserve"> xuống dòng giống như hình trên trang tính </t>
    </r>
    <r>
      <rPr>
        <b/>
        <sz val="12"/>
        <rFont val="Times New Roman"/>
        <family val="1"/>
      </rPr>
      <t>bai 3</t>
    </r>
    <r>
      <rPr>
        <sz val="12"/>
        <rFont val="Times New Roman"/>
        <family val="1"/>
      </rPr>
      <t>.</t>
    </r>
  </si>
  <si>
    <r>
      <t xml:space="preserve">Định dạng khối ô </t>
    </r>
    <r>
      <rPr>
        <b/>
        <sz val="12"/>
        <rFont val="Times New Roman"/>
        <family val="1"/>
      </rPr>
      <t>C5:F8</t>
    </r>
    <r>
      <rPr>
        <sz val="12"/>
        <rFont val="Times New Roman"/>
        <family val="1"/>
      </rPr>
      <t xml:space="preserve"> kẻ khung giống như hình trên trang tính</t>
    </r>
    <r>
      <rPr>
        <b/>
        <sz val="12"/>
        <rFont val="Times New Roman"/>
        <family val="1"/>
      </rPr>
      <t xml:space="preserve"> bai 4</t>
    </r>
    <r>
      <rPr>
        <sz val="12"/>
        <rFont val="Times New Roman"/>
        <family val="1"/>
      </rPr>
      <t>.</t>
    </r>
  </si>
  <si>
    <r>
      <t xml:space="preserve">Hiển thị nội dung các ô trong khối </t>
    </r>
    <r>
      <rPr>
        <b/>
        <sz val="12"/>
        <rFont val="Times New Roman"/>
        <family val="1"/>
      </rPr>
      <t>A5:J5</t>
    </r>
    <r>
      <rPr>
        <sz val="12"/>
        <rFont val="Times New Roman"/>
        <family val="1"/>
      </rPr>
      <t xml:space="preserve"> trên 2 dòng.</t>
    </r>
  </si>
  <si>
    <r>
      <t xml:space="preserve">Đổi hướng nội dung ô </t>
    </r>
    <r>
      <rPr>
        <b/>
        <sz val="12"/>
        <rFont val="Times New Roman"/>
        <family val="1"/>
      </rPr>
      <t xml:space="preserve">C5 </t>
    </r>
    <r>
      <rPr>
        <sz val="12"/>
        <rFont val="Times New Roman"/>
        <family val="1"/>
      </rPr>
      <t xml:space="preserve">theo dạng </t>
    </r>
    <r>
      <rPr>
        <b/>
        <sz val="12"/>
        <rFont val="Times New Roman"/>
        <family val="1"/>
      </rPr>
      <t>Rotate Text Up</t>
    </r>
    <r>
      <rPr>
        <sz val="12"/>
        <rFont val="Times New Roman"/>
        <family val="1"/>
      </rPr>
      <t>.</t>
    </r>
  </si>
  <si>
    <r>
      <t xml:space="preserve">Đổi hướng nội dung ô </t>
    </r>
    <r>
      <rPr>
        <b/>
        <sz val="12"/>
        <rFont val="Times New Roman"/>
        <family val="1"/>
      </rPr>
      <t xml:space="preserve">H5 </t>
    </r>
    <r>
      <rPr>
        <sz val="12"/>
        <rFont val="Times New Roman"/>
        <family val="1"/>
      </rPr>
      <t xml:space="preserve">theo dạng </t>
    </r>
    <r>
      <rPr>
        <b/>
        <sz val="12"/>
        <rFont val="Times New Roman"/>
        <family val="1"/>
      </rPr>
      <t>Rotate Text Down</t>
    </r>
    <r>
      <rPr>
        <sz val="12"/>
        <rFont val="Times New Roman"/>
        <family val="1"/>
      </rPr>
      <t>.</t>
    </r>
  </si>
  <si>
    <t>THỐNG KÊ TỔNG THÀNH TIỀN</t>
  </si>
  <si>
    <t>9/</t>
  </si>
  <si>
    <t>Thêm Alt Text cho bảng với Title là "Phiếu" và Description là "Phiếu giao nhận".</t>
  </si>
  <si>
    <r>
      <t xml:space="preserve">Chuyển đổi </t>
    </r>
    <r>
      <rPr>
        <b/>
        <sz val="12"/>
        <rFont val="Times New Roman"/>
        <family val="1"/>
      </rPr>
      <t xml:space="preserve">Bảng Đơn Giá Phòng </t>
    </r>
    <r>
      <rPr>
        <sz val="12"/>
        <rFont val="Times New Roman"/>
        <family val="1"/>
      </rPr>
      <t>về dạng khối ô, giữ nguyên các định dạng khác.</t>
    </r>
  </si>
  <si>
    <r>
      <t xml:space="preserve">Chỉnh sửa kiểu ô </t>
    </r>
    <r>
      <rPr>
        <b/>
        <sz val="12"/>
        <rFont val="Times New Roman"/>
        <family val="1"/>
      </rPr>
      <t xml:space="preserve">Good </t>
    </r>
    <r>
      <rPr>
        <sz val="12"/>
        <rFont val="Times New Roman"/>
        <family val="1"/>
      </rPr>
      <t xml:space="preserve">sao cho nền ô sử dụng  kiểu </t>
    </r>
    <r>
      <rPr>
        <b/>
        <sz val="12"/>
        <rFont val="Times New Roman"/>
        <family val="1"/>
      </rPr>
      <t>Vertical Gradient</t>
    </r>
    <r>
      <rPr>
        <sz val="12"/>
        <rFont val="Times New Roman"/>
        <family val="1"/>
      </rPr>
      <t>.</t>
    </r>
  </si>
  <si>
    <t>10/</t>
  </si>
  <si>
    <r>
      <t xml:space="preserve">Di chuyển đến vùng ô </t>
    </r>
    <r>
      <rPr>
        <b/>
        <sz val="12"/>
        <rFont val="Times New Roman"/>
        <family val="1"/>
      </rPr>
      <t>TongCong</t>
    </r>
    <r>
      <rPr>
        <sz val="12"/>
        <rFont val="Times New Roman"/>
        <family val="1"/>
      </rPr>
      <t xml:space="preserve"> và xóa nội dung vùng ô này. </t>
    </r>
  </si>
  <si>
    <r>
      <t xml:space="preserve">Sử dụng kỹ thuật chèn thêm một dòng mới vào bảng sao cho dòng này tự động tính tổng </t>
    </r>
    <r>
      <rPr>
        <b/>
        <sz val="12"/>
        <rFont val="Times New Roman"/>
        <family val="1"/>
      </rPr>
      <t>THÀNH TIỀN</t>
    </r>
    <r>
      <rPr>
        <sz val="12"/>
        <rFont val="Times New Roman"/>
        <family val="1"/>
      </rPr>
      <t>.</t>
    </r>
  </si>
  <si>
    <t>Bỏ chức năng tô màu cách dòng tự động trong bảng.</t>
  </si>
  <si>
    <t>Ẩn các ký hiệu lọc dữ liệu (ký hiệu tam giác) trên dòng tiêu đề bảng.</t>
  </si>
  <si>
    <r>
      <t xml:space="preserve">Trộn và canh giữa cho vùng </t>
    </r>
    <r>
      <rPr>
        <b/>
        <sz val="12"/>
        <rFont val="Times New Roman"/>
        <family val="1"/>
      </rPr>
      <t>A3:J3</t>
    </r>
    <r>
      <rPr>
        <sz val="12"/>
        <rFont val="Times New Roman"/>
        <family val="1"/>
      </rPr>
      <t xml:space="preserve"> như hình trên trang tính</t>
    </r>
    <r>
      <rPr>
        <b/>
        <sz val="12"/>
        <rFont val="Times New Roman"/>
        <family val="1"/>
      </rPr>
      <t xml:space="preserve"> bai 1</t>
    </r>
    <r>
      <rPr>
        <sz val="12"/>
        <rFont val="Times New Roman"/>
        <family val="1"/>
      </rPr>
      <t>.</t>
    </r>
  </si>
  <si>
    <r>
      <t xml:space="preserve">Định dạng dòng </t>
    </r>
    <r>
      <rPr>
        <b/>
        <sz val="12"/>
        <rFont val="Times New Roman"/>
        <family val="1"/>
      </rPr>
      <t>4</t>
    </r>
    <r>
      <rPr>
        <sz val="12"/>
        <rFont val="Times New Roman"/>
        <family val="1"/>
      </rPr>
      <t xml:space="preserve"> có độ cao là </t>
    </r>
    <r>
      <rPr>
        <b/>
        <sz val="12"/>
        <rFont val="Times New Roman"/>
        <family val="1"/>
      </rPr>
      <t>30</t>
    </r>
    <r>
      <rPr>
        <sz val="12"/>
        <rFont val="Times New Roman"/>
        <family val="1"/>
      </rPr>
      <t>.</t>
    </r>
  </si>
  <si>
    <r>
      <t xml:space="preserve">Trộn và canh giữa cho vùng ô </t>
    </r>
    <r>
      <rPr>
        <b/>
        <sz val="12"/>
        <rFont val="Times New Roman"/>
        <family val="1"/>
      </rPr>
      <t>A4:J4</t>
    </r>
    <r>
      <rPr>
        <sz val="12"/>
        <rFont val="Times New Roman"/>
        <family val="1"/>
      </rPr>
      <t xml:space="preserve">, định dạng cỡ chữ </t>
    </r>
    <r>
      <rPr>
        <b/>
        <sz val="12"/>
        <rFont val="Times New Roman"/>
        <family val="1"/>
      </rPr>
      <t>20</t>
    </r>
    <r>
      <rPr>
        <sz val="12"/>
        <rFont val="Times New Roman"/>
        <family val="1"/>
      </rPr>
      <t>, in đậm.</t>
    </r>
  </si>
  <si>
    <r>
      <t xml:space="preserve">Định dạng khối ô </t>
    </r>
    <r>
      <rPr>
        <b/>
        <sz val="12"/>
        <rFont val="Times New Roman"/>
        <family val="1"/>
      </rPr>
      <t>C4:F4</t>
    </r>
    <r>
      <rPr>
        <sz val="12"/>
        <rFont val="Times New Roman"/>
        <family val="1"/>
      </rPr>
      <t xml:space="preserve"> giống như hình bên phải với độ cao dòng là </t>
    </r>
    <r>
      <rPr>
        <b/>
        <sz val="12"/>
        <rFont val="Times New Roman"/>
        <family val="1"/>
      </rPr>
      <t>30</t>
    </r>
    <r>
      <rPr>
        <sz val="12"/>
        <rFont val="Times New Roman"/>
        <family val="1"/>
      </rPr>
      <t>.</t>
    </r>
  </si>
  <si>
    <t>ĐẬU</t>
  </si>
  <si>
    <t>RỚT</t>
  </si>
  <si>
    <t>TÊN NGÀNH</t>
  </si>
  <si>
    <r>
      <t xml:space="preserve">Trong trang tính </t>
    </r>
    <r>
      <rPr>
        <b/>
        <i/>
        <sz val="12"/>
        <rFont val="Times New Roman"/>
        <family val="1"/>
      </rPr>
      <t>bai 5</t>
    </r>
    <r>
      <rPr>
        <i/>
        <sz val="12"/>
        <rFont val="Times New Roman"/>
        <family val="1"/>
      </rPr>
      <t>, thực hiện các yêu cầu sau:</t>
    </r>
  </si>
  <si>
    <r>
      <t xml:space="preserve">Bỏ chế độ tô màu xen kẻ cho các dòng và định dạng tô màu xen kẻcho các cột của </t>
    </r>
    <r>
      <rPr>
        <b/>
        <sz val="12"/>
        <color rgb="FF000000"/>
        <rFont val="Times New Roman"/>
        <family val="1"/>
      </rPr>
      <t>Bảng Đơn Giá Phòng</t>
    </r>
    <r>
      <rPr>
        <sz val="12"/>
        <color rgb="FF000000"/>
        <rFont val="Times New Roman"/>
        <family val="1"/>
      </rPr>
      <t>.</t>
    </r>
  </si>
  <si>
    <t>Bỏ các dòng có chứa dữ liệu trùng nhau (xét trên tất cả các cột).</t>
  </si>
  <si>
    <t>STT</t>
  </si>
  <si>
    <t>TÊN THÍ SINH</t>
  </si>
  <si>
    <t>11/</t>
  </si>
  <si>
    <t>Ẩn dòng tiêu đề của bảng.</t>
  </si>
  <si>
    <t>Hiển thị lại dòng tiêu đề của bảng.</t>
  </si>
  <si>
    <r>
      <t xml:space="preserve">Định dạng dữ liệu cho giống với hình bên phải trên trang tính </t>
    </r>
    <r>
      <rPr>
        <b/>
        <sz val="12"/>
        <rFont val="Times New Roman"/>
        <family val="1"/>
      </rPr>
      <t>bai 1</t>
    </r>
    <r>
      <rPr>
        <sz val="12"/>
        <rFont val="Times New Roman"/>
        <family val="1"/>
      </rPr>
      <t>.</t>
    </r>
  </si>
  <si>
    <r>
      <t xml:space="preserve">Thực hiện sao chép định dạng của ô </t>
    </r>
    <r>
      <rPr>
        <b/>
        <sz val="12"/>
        <rFont val="Times New Roman"/>
        <family val="1"/>
      </rPr>
      <t>H1</t>
    </r>
    <r>
      <rPr>
        <sz val="12"/>
        <rFont val="Times New Roman"/>
        <family val="1"/>
      </rPr>
      <t xml:space="preserve"> cho vùng ô </t>
    </r>
    <r>
      <rPr>
        <b/>
        <sz val="12"/>
        <rFont val="Times New Roman"/>
        <family val="1"/>
      </rPr>
      <t>ThongKe</t>
    </r>
    <r>
      <rPr>
        <sz val="12"/>
        <rFont val="Times New Roman"/>
        <family val="1"/>
      </rPr>
      <t>.</t>
    </r>
  </si>
  <si>
    <t>Định dạng ô tính và bảng tính</t>
  </si>
  <si>
    <r>
      <t xml:space="preserve">Tạo bảng cho vùng ô </t>
    </r>
    <r>
      <rPr>
        <b/>
        <sz val="12"/>
        <rFont val="Times New Roman"/>
        <family val="1"/>
      </rPr>
      <t>A5:F11</t>
    </r>
    <r>
      <rPr>
        <sz val="12"/>
        <rFont val="Times New Roman"/>
        <family val="1"/>
      </rPr>
      <t xml:space="preserve"> với dạng bảng (Format as Table) kiểu </t>
    </r>
    <r>
      <rPr>
        <b/>
        <sz val="12"/>
        <rFont val="Times New Roman"/>
        <family val="1"/>
      </rPr>
      <t>Table Style Medium 3</t>
    </r>
    <r>
      <rPr>
        <sz val="12"/>
        <rFont val="Times New Roman"/>
        <family val="1"/>
      </rPr>
      <t>, 
có thiết lập dòng tiêu đề bảng.</t>
    </r>
  </si>
  <si>
    <r>
      <t xml:space="preserve">Sử dụng công cụ của Excel để gỡ bỏ tất cả những bản ghi có giá trị </t>
    </r>
    <r>
      <rPr>
        <b/>
        <sz val="12"/>
        <rFont val="Times New Roman"/>
        <family val="1"/>
      </rPr>
      <t>MÃ SP</t>
    </r>
    <r>
      <rPr>
        <sz val="12"/>
        <rFont val="Times New Roman"/>
        <family val="1"/>
      </rPr>
      <t xml:space="preserve"> trùng nhau. 
Không gỡ bỏ các bản ghi khác. </t>
    </r>
  </si>
  <si>
    <r>
      <t xml:space="preserve">Hiển thị nội dung các ô trong khối ô </t>
    </r>
    <r>
      <rPr>
        <b/>
        <sz val="12"/>
        <rFont val="Times New Roman"/>
        <family val="1"/>
      </rPr>
      <t>A6:J6</t>
    </r>
    <r>
      <rPr>
        <sz val="12"/>
        <rFont val="Times New Roman"/>
        <family val="1"/>
      </rPr>
      <t xml:space="preserve"> trên 2 dòng, canh giữa dữ liệu cả chiều cao và chiều ngang,
 in đậm.</t>
    </r>
  </si>
  <si>
    <r>
      <t xml:space="preserve">Định dạng khối ô </t>
    </r>
    <r>
      <rPr>
        <b/>
        <sz val="12"/>
        <rFont val="Times New Roman"/>
        <family val="1"/>
      </rPr>
      <t>A6:J10</t>
    </r>
    <r>
      <rPr>
        <sz val="12"/>
        <rFont val="Times New Roman"/>
        <family val="1"/>
      </rPr>
      <t xml:space="preserve"> thành dạng bảng kiểu tùy ý. Sau đó, chèn thêm một dòng mới vào bảng 
sao cho dòng này tự động tính tổng số liệu trong bảng.</t>
    </r>
  </si>
  <si>
    <r>
      <t xml:space="preserve">Định dạng </t>
    </r>
    <r>
      <rPr>
        <b/>
        <sz val="12"/>
        <color rgb="FF000000"/>
        <rFont val="Times New Roman"/>
        <family val="1"/>
      </rPr>
      <t>Bảng Đơn Giá Phòng</t>
    </r>
    <r>
      <rPr>
        <sz val="12"/>
        <color rgb="FF000000"/>
        <rFont val="Times New Roman"/>
        <family val="1"/>
      </rPr>
      <t xml:space="preserve"> sao cho các dòng được tô màu xen kẽ. Sử dụng kỹ thuật tự động để 
các dòng thêm mới tự cập nhật định dạng.</t>
    </r>
  </si>
  <si>
    <t>BÀI TẬP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</si>
</sst>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"/>
  </numFmts>
  <fonts count="21" x14ac:knownFonts="1">
    <font>
      <sz val="11"/>
      <color rgb="FF000000"/>
      <name val="Times New Roman"/>
    </font>
    <font>
      <b/>
      <u/>
      <sz val="12"/>
      <name val="Times New Roman"/>
      <family val="1"/>
    </font>
    <font>
      <sz val="12"/>
      <name val="Times New Roman"/>
      <family val="1"/>
    </font>
    <font>
      <sz val="12"/>
      <color rgb="FF0000FF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color rgb="FF000000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12"/>
      <color rgb="FF000000"/>
      <name val="Times New Roman"/>
      <family val="1"/>
    </font>
    <font>
      <sz val="10"/>
      <color rgb="FFFFFF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b/>
      <sz val="12"/>
      <color theme="8" tint="-0.249977111117893"/>
      <name val="Times New Roman"/>
      <family val="1"/>
    </font>
    <font>
      <b/>
      <sz val="12"/>
      <color rgb="FFFF000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1"/>
    <xf numFmtId="0" fontId="11" fillId="4" borderId="0"/>
    <xf numFmtId="0" fontId="19" fillId="0" borderId="1"/>
  </cellStyleXfs>
  <cellXfs count="58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/>
    <xf numFmtId="0" fontId="2" fillId="0" borderId="0" xfId="0" applyFont="1" applyAlignment="1">
      <alignment horizontal="center"/>
    </xf>
    <xf numFmtId="0" fontId="4" fillId="0" borderId="0" xfId="0" applyFont="1"/>
    <xf numFmtId="0" fontId="4" fillId="2" borderId="1" xfId="0" applyFont="1" applyFill="1" applyBorder="1"/>
    <xf numFmtId="0" fontId="0" fillId="2" borderId="1" xfId="0" applyFont="1" applyFill="1" applyBorder="1"/>
    <xf numFmtId="0" fontId="3" fillId="0" borderId="0" xfId="0" applyFont="1"/>
    <xf numFmtId="0" fontId="2" fillId="3" borderId="0" xfId="0" applyFont="1" applyFill="1"/>
    <xf numFmtId="0" fontId="4" fillId="3" borderId="0" xfId="0" applyFont="1" applyFill="1"/>
    <xf numFmtId="0" fontId="7" fillId="0" borderId="0" xfId="0" applyFont="1" applyAlignment="1"/>
    <xf numFmtId="0" fontId="2" fillId="0" borderId="0" xfId="0" applyFont="1" applyAlignment="1"/>
    <xf numFmtId="0" fontId="5" fillId="0" borderId="1" xfId="1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1" applyFont="1" applyFill="1" applyAlignment="1">
      <alignment horizontal="right" vertical="center"/>
    </xf>
    <xf numFmtId="0" fontId="2" fillId="0" borderId="1" xfId="0" applyFont="1" applyFill="1" applyBorder="1"/>
    <xf numFmtId="0" fontId="4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4" fillId="0" borderId="0" xfId="0" applyFont="1" applyAlignment="1"/>
    <xf numFmtId="0" fontId="5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0" xfId="0" applyFont="1" applyFill="1"/>
    <xf numFmtId="0" fontId="0" fillId="0" borderId="0" xfId="0" applyFont="1" applyFill="1" applyAlignment="1"/>
    <xf numFmtId="0" fontId="2" fillId="3" borderId="1" xfId="0" applyFont="1" applyFill="1" applyBorder="1"/>
    <xf numFmtId="0" fontId="5" fillId="0" borderId="1" xfId="0" applyFont="1" applyBorder="1" applyAlignment="1"/>
    <xf numFmtId="0" fontId="2" fillId="0" borderId="1" xfId="0" applyFont="1" applyFill="1" applyBorder="1" applyAlignment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5" fillId="5" borderId="3" xfId="0" applyFont="1" applyFill="1" applyBorder="1" applyAlignment="1"/>
    <xf numFmtId="164" fontId="2" fillId="0" borderId="0" xfId="0" applyNumberFormat="1" applyFont="1"/>
    <xf numFmtId="0" fontId="0" fillId="3" borderId="0" xfId="0" applyFont="1" applyFill="1" applyAlignment="1"/>
    <xf numFmtId="0" fontId="8" fillId="0" borderId="1" xfId="0" applyFont="1" applyFill="1" applyBorder="1"/>
    <xf numFmtId="0" fontId="12" fillId="0" borderId="0" xfId="0" applyFont="1" applyAlignment="1"/>
    <xf numFmtId="0" fontId="14" fillId="0" borderId="0" xfId="0" applyFont="1" applyFill="1" applyAlignment="1"/>
    <xf numFmtId="0" fontId="2" fillId="0" borderId="0" xfId="0" applyFont="1" applyFill="1" applyAlignment="1"/>
    <xf numFmtId="0" fontId="2" fillId="3" borderId="0" xfId="0" applyFont="1" applyFill="1" applyAlignment="1"/>
    <xf numFmtId="0" fontId="16" fillId="0" borderId="0" xfId="0" applyFont="1" applyAlignment="1"/>
    <xf numFmtId="0" fontId="17" fillId="0" borderId="0" xfId="0" applyFont="1"/>
    <xf numFmtId="0" fontId="15" fillId="0" borderId="0" xfId="0" applyFont="1" applyFill="1"/>
    <xf numFmtId="0" fontId="0" fillId="0" borderId="0" xfId="0" applyFont="1" applyAlignment="1">
      <alignment wrapText="1"/>
    </xf>
    <xf numFmtId="0" fontId="5" fillId="5" borderId="3" xfId="0" applyFont="1" applyFill="1" applyBorder="1" applyAlignment="1">
      <alignment horizontal="center" vertical="center" wrapText="1"/>
    </xf>
    <xf numFmtId="0" fontId="18" fillId="0" borderId="0" xfId="0" applyFont="1"/>
    <xf numFmtId="0" fontId="5" fillId="0" borderId="0" xfId="0" applyFont="1" applyAlignment="1"/>
    <xf numFmtId="0" fontId="7" fillId="0" borderId="0" xfId="0" applyFont="1" applyAlignment="1">
      <alignment horizontal="left" wrapText="1"/>
    </xf>
    <xf numFmtId="0" fontId="2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</cellXfs>
  <cellStyles count="4">
    <cellStyle name="Normal" xfId="0" builtinId="0"/>
    <cellStyle name="Normal 2" xfId="1"/>
    <cellStyle name="Normal 3" xfId="3"/>
    <cellStyle name="Style 1" xfId="2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238125</xdr:colOff>
      <xdr:row>0</xdr:row>
      <xdr:rowOff>76200</xdr:rowOff>
    </xdr:from>
    <xdr:to>
      <xdr:col>18</xdr:col>
      <xdr:colOff>380396</xdr:colOff>
      <xdr:row>13</xdr:row>
      <xdr:rowOff>41284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76200"/>
          <a:ext cx="3799871" cy="2660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57150</xdr:rowOff>
    </xdr:from>
    <xdr:to>
      <xdr:col>19</xdr:col>
      <xdr:colOff>289531</xdr:colOff>
      <xdr:row>21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38825" y="57150"/>
          <a:ext cx="4928206" cy="3981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1</xdr:row>
      <xdr:rowOff>142875</xdr:rowOff>
    </xdr:from>
    <xdr:to>
      <xdr:col>20</xdr:col>
      <xdr:colOff>447675</xdr:colOff>
      <xdr:row>18</xdr:row>
      <xdr:rowOff>173648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42900"/>
          <a:ext cx="5991225" cy="361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66674</xdr:colOff>
      <xdr:row>3</xdr:row>
      <xdr:rowOff>57150</xdr:rowOff>
    </xdr:from>
    <xdr:to>
      <xdr:col>15</xdr:col>
      <xdr:colOff>523875</xdr:colOff>
      <xdr:row>8</xdr:row>
      <xdr:rowOff>124356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49" y="57150"/>
          <a:ext cx="3390901" cy="130545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C5:F8" totalsRowShown="0" headerRowDxfId="5" dataDxfId="4">
  <autoFilter ref="C5:F8"/>
  <tableColumns count="4">
    <tableColumn id="1" name="                     Loại phòng_x000a_Lầu" dataDxfId="3"/>
    <tableColumn id="2" name="A" dataDxfId="2"/>
    <tableColumn id="3" name="B" dataDxfId="1"/>
    <tableColumn id="4" name="C" dataDxfId="0"/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opLeftCell="A31" zoomScale="85" zoomScaleNormal="85" workbookViewId="0">
      <selection activeCell="B55" sqref="B55:J57"/>
    </sheetView>
  </sheetViews>
  <sheetFormatPr defaultRowHeight="13.8" x14ac:dyDescent="0.25"/>
  <cols>
    <col min="1" max="3" width="4.77734375" customWidth="1"/>
    <col min="10" max="10" width="10.21875" customWidth="1"/>
  </cols>
  <sheetData>
    <row r="1" spans="1:14" ht="22.5" customHeight="1" x14ac:dyDescent="0.35">
      <c r="A1" s="52" t="s">
        <v>144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ht="15.6" x14ac:dyDescent="0.3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0"/>
    </row>
    <row r="3" spans="1:14" ht="15.6" x14ac:dyDescent="0.3">
      <c r="A3" s="11"/>
      <c r="B3" s="11"/>
      <c r="C3" s="11"/>
    </row>
    <row r="4" spans="1:14" ht="15.6" x14ac:dyDescent="0.25">
      <c r="A4" s="13" t="s">
        <v>31</v>
      </c>
      <c r="B4" s="14" t="s">
        <v>102</v>
      </c>
      <c r="C4" s="15"/>
    </row>
    <row r="5" spans="1:14" ht="16.2" x14ac:dyDescent="0.35">
      <c r="A5" s="15"/>
      <c r="B5" s="39" t="s">
        <v>100</v>
      </c>
    </row>
    <row r="6" spans="1:14" ht="15.6" x14ac:dyDescent="0.25">
      <c r="B6" s="15"/>
      <c r="C6" s="16" t="s">
        <v>28</v>
      </c>
      <c r="D6" s="19" t="s">
        <v>108</v>
      </c>
    </row>
    <row r="7" spans="1:14" ht="15.6" x14ac:dyDescent="0.25">
      <c r="C7" s="16" t="s">
        <v>30</v>
      </c>
      <c r="D7" s="40" t="s">
        <v>101</v>
      </c>
    </row>
    <row r="8" spans="1:14" ht="15.6" x14ac:dyDescent="0.3">
      <c r="C8" s="16" t="s">
        <v>86</v>
      </c>
      <c r="D8" s="17" t="s">
        <v>121</v>
      </c>
    </row>
    <row r="9" spans="1:14" ht="15.6" x14ac:dyDescent="0.25">
      <c r="C9" s="16" t="s">
        <v>87</v>
      </c>
      <c r="D9" s="19" t="s">
        <v>96</v>
      </c>
    </row>
    <row r="10" spans="1:14" ht="15.6" x14ac:dyDescent="0.3">
      <c r="C10" s="16" t="s">
        <v>88</v>
      </c>
      <c r="D10" s="17" t="s">
        <v>103</v>
      </c>
    </row>
    <row r="11" spans="1:14" ht="15.6" x14ac:dyDescent="0.3">
      <c r="C11" s="16" t="s">
        <v>89</v>
      </c>
      <c r="D11" s="17" t="s">
        <v>109</v>
      </c>
      <c r="J11" s="41"/>
      <c r="K11" s="41"/>
      <c r="L11" s="41"/>
      <c r="M11" s="41"/>
      <c r="N11" s="41"/>
    </row>
    <row r="12" spans="1:14" ht="15.6" x14ac:dyDescent="0.3">
      <c r="C12" s="16" t="s">
        <v>90</v>
      </c>
      <c r="D12" s="17" t="s">
        <v>110</v>
      </c>
    </row>
    <row r="13" spans="1:14" ht="15.6" x14ac:dyDescent="0.3">
      <c r="C13" s="16" t="s">
        <v>91</v>
      </c>
      <c r="D13" s="17" t="s">
        <v>136</v>
      </c>
    </row>
    <row r="14" spans="1:14" ht="15.6" x14ac:dyDescent="0.3">
      <c r="C14" s="16" t="s">
        <v>112</v>
      </c>
      <c r="D14" s="17" t="s">
        <v>29</v>
      </c>
    </row>
    <row r="15" spans="1:14" ht="16.2" x14ac:dyDescent="0.35">
      <c r="A15" s="15"/>
      <c r="B15" s="39" t="s">
        <v>92</v>
      </c>
    </row>
    <row r="16" spans="1:14" ht="15.6" x14ac:dyDescent="0.25">
      <c r="B16" s="15"/>
      <c r="C16" s="16" t="s">
        <v>28</v>
      </c>
      <c r="D16" s="19" t="s">
        <v>32</v>
      </c>
      <c r="E16" s="18"/>
    </row>
    <row r="17" spans="1:14" ht="15.6" x14ac:dyDescent="0.25">
      <c r="C17" s="16" t="s">
        <v>30</v>
      </c>
      <c r="D17" s="19" t="s">
        <v>105</v>
      </c>
    </row>
    <row r="18" spans="1:14" ht="15.6" x14ac:dyDescent="0.3">
      <c r="C18" s="16" t="s">
        <v>86</v>
      </c>
      <c r="D18" s="17" t="s">
        <v>33</v>
      </c>
    </row>
    <row r="19" spans="1:14" ht="15.6" x14ac:dyDescent="0.3">
      <c r="C19" s="16" t="s">
        <v>87</v>
      </c>
      <c r="D19" s="17" t="s">
        <v>34</v>
      </c>
    </row>
    <row r="20" spans="1:14" ht="15.6" x14ac:dyDescent="0.3">
      <c r="C20" s="16" t="s">
        <v>88</v>
      </c>
      <c r="D20" s="17" t="s">
        <v>97</v>
      </c>
    </row>
    <row r="21" spans="1:14" ht="15.6" x14ac:dyDescent="0.3">
      <c r="C21" s="16" t="s">
        <v>89</v>
      </c>
      <c r="D21" s="17" t="s">
        <v>98</v>
      </c>
      <c r="E21" s="19"/>
      <c r="J21" s="41"/>
      <c r="K21" s="41"/>
      <c r="L21" s="41"/>
      <c r="M21" s="41"/>
      <c r="N21" s="41"/>
    </row>
    <row r="22" spans="1:14" ht="15.6" x14ac:dyDescent="0.3">
      <c r="C22" s="16" t="s">
        <v>90</v>
      </c>
      <c r="D22" s="17" t="s">
        <v>99</v>
      </c>
      <c r="E22" s="19"/>
    </row>
    <row r="23" spans="1:14" ht="15.6" x14ac:dyDescent="0.3">
      <c r="C23" s="16" t="s">
        <v>91</v>
      </c>
      <c r="D23" s="17" t="s">
        <v>29</v>
      </c>
      <c r="E23" s="18"/>
    </row>
    <row r="24" spans="1:14" ht="15.6" x14ac:dyDescent="0.25">
      <c r="A24" s="13" t="s">
        <v>43</v>
      </c>
      <c r="B24" s="14" t="s">
        <v>44</v>
      </c>
      <c r="C24" s="15"/>
    </row>
    <row r="25" spans="1:14" ht="16.2" x14ac:dyDescent="0.35">
      <c r="A25" s="15"/>
      <c r="B25" s="39" t="s">
        <v>92</v>
      </c>
    </row>
    <row r="26" spans="1:14" ht="15.6" x14ac:dyDescent="0.3">
      <c r="B26" s="15"/>
      <c r="C26" s="16" t="s">
        <v>28</v>
      </c>
      <c r="D26" s="17" t="s">
        <v>137</v>
      </c>
      <c r="E26" s="44"/>
      <c r="F26" s="44"/>
      <c r="G26" s="44"/>
      <c r="H26" s="44"/>
      <c r="I26" s="44"/>
      <c r="J26" s="44"/>
      <c r="K26" s="44"/>
      <c r="L26" s="44"/>
    </row>
    <row r="27" spans="1:14" ht="29.55" customHeight="1" x14ac:dyDescent="0.3">
      <c r="B27" s="15"/>
      <c r="C27" s="16" t="s">
        <v>30</v>
      </c>
      <c r="D27" s="54" t="s">
        <v>139</v>
      </c>
      <c r="E27" s="54"/>
      <c r="F27" s="54"/>
      <c r="G27" s="54"/>
      <c r="H27" s="54"/>
      <c r="I27" s="54"/>
      <c r="J27" s="54"/>
      <c r="K27" s="54"/>
      <c r="L27" s="54"/>
      <c r="M27" s="54"/>
    </row>
    <row r="28" spans="1:14" ht="15.6" x14ac:dyDescent="0.3">
      <c r="B28" s="15"/>
      <c r="C28" s="16" t="s">
        <v>86</v>
      </c>
      <c r="D28" s="29" t="s">
        <v>119</v>
      </c>
      <c r="E28" s="44"/>
      <c r="F28" s="44"/>
      <c r="G28" s="44"/>
      <c r="H28" s="44"/>
      <c r="I28" s="44"/>
      <c r="J28" s="44"/>
      <c r="K28" s="44"/>
      <c r="L28" s="44"/>
    </row>
    <row r="29" spans="1:14" ht="29.55" customHeight="1" x14ac:dyDescent="0.3">
      <c r="C29" s="16" t="s">
        <v>87</v>
      </c>
      <c r="D29" s="54" t="s">
        <v>140</v>
      </c>
      <c r="E29" s="54"/>
      <c r="F29" s="54"/>
      <c r="G29" s="54"/>
      <c r="H29" s="54"/>
      <c r="I29" s="54"/>
      <c r="J29" s="54"/>
      <c r="K29" s="54"/>
      <c r="L29" s="54"/>
      <c r="M29" s="54"/>
    </row>
    <row r="30" spans="1:14" ht="15.6" x14ac:dyDescent="0.3">
      <c r="C30" s="16" t="s">
        <v>88</v>
      </c>
      <c r="D30" s="29" t="s">
        <v>120</v>
      </c>
      <c r="E30" s="44"/>
      <c r="F30" s="44"/>
      <c r="G30" s="44"/>
      <c r="H30" s="44"/>
      <c r="I30" s="44"/>
      <c r="J30" s="44"/>
      <c r="K30" s="44"/>
      <c r="L30" s="44"/>
    </row>
    <row r="31" spans="1:14" ht="15.6" x14ac:dyDescent="0.3">
      <c r="C31" s="16" t="s">
        <v>89</v>
      </c>
      <c r="D31" s="29" t="s">
        <v>134</v>
      </c>
      <c r="E31" s="44"/>
      <c r="F31" s="44"/>
      <c r="G31" s="44"/>
      <c r="H31" s="44"/>
      <c r="I31" s="44"/>
      <c r="J31" s="44"/>
      <c r="K31" s="44"/>
      <c r="L31" s="44"/>
    </row>
    <row r="32" spans="1:14" ht="15.6" x14ac:dyDescent="0.3">
      <c r="C32" s="16" t="s">
        <v>90</v>
      </c>
      <c r="D32" s="29" t="s">
        <v>118</v>
      </c>
      <c r="E32" s="44"/>
      <c r="F32" s="44"/>
      <c r="G32" s="44"/>
      <c r="H32" s="44"/>
      <c r="I32" s="44"/>
      <c r="J32" s="44"/>
      <c r="K32" s="44"/>
      <c r="L32" s="44"/>
    </row>
    <row r="33" spans="1:13" ht="15.6" x14ac:dyDescent="0.3">
      <c r="C33" s="16" t="s">
        <v>91</v>
      </c>
      <c r="D33" s="29" t="s">
        <v>113</v>
      </c>
      <c r="E33" s="44"/>
      <c r="F33" s="44"/>
      <c r="G33" s="44"/>
      <c r="H33" s="44"/>
      <c r="I33" s="44"/>
      <c r="J33" s="44"/>
      <c r="K33" s="44"/>
      <c r="L33" s="44"/>
    </row>
    <row r="34" spans="1:13" ht="15.6" x14ac:dyDescent="0.3">
      <c r="C34" s="16" t="s">
        <v>112</v>
      </c>
      <c r="D34" s="29" t="s">
        <v>135</v>
      </c>
      <c r="E34" s="44"/>
      <c r="F34" s="44"/>
      <c r="G34" s="44"/>
      <c r="H34" s="44"/>
      <c r="I34" s="44"/>
      <c r="J34" s="44"/>
      <c r="K34" s="44"/>
      <c r="L34" s="44"/>
    </row>
    <row r="35" spans="1:13" ht="15.6" x14ac:dyDescent="0.3">
      <c r="C35" s="16" t="s">
        <v>116</v>
      </c>
      <c r="D35" s="17" t="s">
        <v>117</v>
      </c>
      <c r="E35" s="44"/>
      <c r="F35" s="44"/>
      <c r="G35" s="44"/>
      <c r="H35" s="44"/>
      <c r="I35" s="44"/>
      <c r="J35" s="44"/>
      <c r="K35" s="44"/>
      <c r="L35" s="44"/>
    </row>
    <row r="36" spans="1:13" ht="15.6" x14ac:dyDescent="0.3">
      <c r="C36" s="16" t="s">
        <v>133</v>
      </c>
      <c r="D36" s="29" t="s">
        <v>29</v>
      </c>
      <c r="E36" s="44"/>
      <c r="F36" s="44"/>
      <c r="G36" s="44"/>
      <c r="H36" s="44"/>
      <c r="I36" s="44"/>
      <c r="J36" s="44"/>
      <c r="K36" s="44"/>
      <c r="L36" s="44"/>
    </row>
    <row r="37" spans="1:13" ht="15.6" x14ac:dyDescent="0.25">
      <c r="A37" s="13" t="s">
        <v>63</v>
      </c>
      <c r="B37" s="14" t="s">
        <v>95</v>
      </c>
      <c r="C37" s="15"/>
    </row>
    <row r="38" spans="1:13" ht="16.2" x14ac:dyDescent="0.35">
      <c r="A38" s="15"/>
      <c r="B38" s="39" t="s">
        <v>93</v>
      </c>
    </row>
    <row r="39" spans="1:13" ht="15.6" x14ac:dyDescent="0.3">
      <c r="B39" s="15"/>
      <c r="C39" s="16" t="s">
        <v>28</v>
      </c>
      <c r="D39" s="29" t="s">
        <v>122</v>
      </c>
    </row>
    <row r="40" spans="1:13" ht="15.6" x14ac:dyDescent="0.3">
      <c r="C40" s="16" t="s">
        <v>30</v>
      </c>
      <c r="D40" s="29" t="s">
        <v>123</v>
      </c>
    </row>
    <row r="41" spans="1:13" ht="31.95" customHeight="1" x14ac:dyDescent="0.3">
      <c r="C41" s="16" t="s">
        <v>86</v>
      </c>
      <c r="D41" s="54" t="s">
        <v>141</v>
      </c>
      <c r="E41" s="54"/>
      <c r="F41" s="54"/>
      <c r="G41" s="54"/>
      <c r="H41" s="54"/>
      <c r="I41" s="54"/>
      <c r="J41" s="54"/>
      <c r="K41" s="54"/>
      <c r="L41" s="54"/>
      <c r="M41" s="54"/>
    </row>
    <row r="42" spans="1:13" ht="15.6" x14ac:dyDescent="0.3">
      <c r="C42" s="16" t="s">
        <v>87</v>
      </c>
      <c r="D42" s="29" t="s">
        <v>106</v>
      </c>
    </row>
    <row r="43" spans="1:13" ht="29.55" customHeight="1" x14ac:dyDescent="0.3">
      <c r="C43" s="16" t="s">
        <v>88</v>
      </c>
      <c r="D43" s="54" t="s">
        <v>142</v>
      </c>
      <c r="E43" s="54"/>
      <c r="F43" s="54"/>
      <c r="G43" s="54"/>
      <c r="H43" s="54"/>
      <c r="I43" s="54"/>
      <c r="J43" s="54"/>
      <c r="K43" s="54"/>
      <c r="L43" s="54"/>
      <c r="M43" s="54"/>
    </row>
    <row r="44" spans="1:13" ht="15.6" x14ac:dyDescent="0.3">
      <c r="C44" s="16" t="s">
        <v>89</v>
      </c>
      <c r="D44" s="17" t="s">
        <v>104</v>
      </c>
    </row>
    <row r="45" spans="1:13" ht="15.6" x14ac:dyDescent="0.3">
      <c r="C45" s="16" t="s">
        <v>90</v>
      </c>
      <c r="D45" s="17" t="s">
        <v>115</v>
      </c>
    </row>
    <row r="46" spans="1:13" ht="15.6" x14ac:dyDescent="0.3">
      <c r="C46" s="16" t="s">
        <v>91</v>
      </c>
      <c r="D46" s="29" t="s">
        <v>29</v>
      </c>
    </row>
    <row r="47" spans="1:13" ht="15.6" x14ac:dyDescent="0.25">
      <c r="C47" s="16"/>
    </row>
    <row r="48" spans="1:13" ht="16.2" x14ac:dyDescent="0.35">
      <c r="B48" s="39" t="s">
        <v>94</v>
      </c>
    </row>
    <row r="49" spans="2:13" ht="31.5" customHeight="1" x14ac:dyDescent="0.3">
      <c r="B49" s="15"/>
      <c r="C49" s="16" t="s">
        <v>28</v>
      </c>
      <c r="D49" s="51" t="s">
        <v>143</v>
      </c>
      <c r="E49" s="51"/>
      <c r="F49" s="51"/>
      <c r="G49" s="51"/>
      <c r="H49" s="51"/>
      <c r="I49" s="51"/>
      <c r="J49" s="51"/>
      <c r="K49" s="51"/>
      <c r="L49" s="51"/>
      <c r="M49" s="51"/>
    </row>
    <row r="50" spans="2:13" ht="15.6" x14ac:dyDescent="0.3">
      <c r="B50" s="15"/>
      <c r="C50" s="16" t="s">
        <v>30</v>
      </c>
      <c r="D50" s="11" t="s">
        <v>129</v>
      </c>
    </row>
    <row r="51" spans="2:13" ht="15.6" x14ac:dyDescent="0.3">
      <c r="C51" s="16" t="s">
        <v>86</v>
      </c>
      <c r="D51" s="29" t="s">
        <v>114</v>
      </c>
    </row>
    <row r="52" spans="2:13" ht="15.6" x14ac:dyDescent="0.3">
      <c r="C52" s="16" t="s">
        <v>87</v>
      </c>
      <c r="D52" s="29" t="s">
        <v>124</v>
      </c>
    </row>
    <row r="53" spans="2:13" ht="15.6" x14ac:dyDescent="0.3">
      <c r="C53" s="16" t="s">
        <v>88</v>
      </c>
      <c r="D53" s="29" t="s">
        <v>107</v>
      </c>
    </row>
    <row r="54" spans="2:13" ht="15.6" x14ac:dyDescent="0.3">
      <c r="C54" s="16" t="s">
        <v>89</v>
      </c>
      <c r="D54" s="29" t="s">
        <v>29</v>
      </c>
    </row>
    <row r="55" spans="2:13" ht="16.2" x14ac:dyDescent="0.35">
      <c r="B55" s="39" t="s">
        <v>128</v>
      </c>
    </row>
    <row r="56" spans="2:13" ht="15.6" x14ac:dyDescent="0.3">
      <c r="C56" s="16" t="s">
        <v>28</v>
      </c>
      <c r="D56" s="29" t="s">
        <v>130</v>
      </c>
    </row>
    <row r="57" spans="2:13" ht="15.6" x14ac:dyDescent="0.3">
      <c r="C57" s="16" t="s">
        <v>30</v>
      </c>
      <c r="D57" s="29" t="s">
        <v>29</v>
      </c>
    </row>
  </sheetData>
  <mergeCells count="7">
    <mergeCell ref="D49:M49"/>
    <mergeCell ref="A1:L1"/>
    <mergeCell ref="A2:L2"/>
    <mergeCell ref="D27:M27"/>
    <mergeCell ref="D29:M29"/>
    <mergeCell ref="D41:M41"/>
    <mergeCell ref="D43:M43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2"/>
  <sheetViews>
    <sheetView topLeftCell="A4" workbookViewId="0">
      <selection activeCell="B30" sqref="B30"/>
    </sheetView>
  </sheetViews>
  <sheetFormatPr defaultColWidth="9.21875" defaultRowHeight="15" customHeight="1" x14ac:dyDescent="0.3"/>
  <cols>
    <col min="1" max="2" width="9.21875" style="2"/>
    <col min="3" max="3" width="11.21875" style="2" bestFit="1" customWidth="1"/>
    <col min="4" max="10" width="9.21875" style="2"/>
    <col min="11" max="11" width="3.44140625" style="2" customWidth="1"/>
    <col min="12" max="12" width="9.21875" style="26"/>
  </cols>
  <sheetData>
    <row r="1" spans="1:24" ht="15.6" x14ac:dyDescent="0.3">
      <c r="L1" s="25"/>
      <c r="M1" s="9"/>
      <c r="N1" s="9"/>
      <c r="O1" s="9"/>
      <c r="P1" s="9"/>
      <c r="Q1" s="9"/>
      <c r="R1" s="9"/>
      <c r="S1" s="9"/>
      <c r="T1" s="2"/>
      <c r="U1" s="2"/>
      <c r="V1" s="2"/>
      <c r="W1" s="2"/>
      <c r="X1" s="2"/>
    </row>
    <row r="2" spans="1:24" ht="15.75" customHeight="1" x14ac:dyDescent="0.3">
      <c r="L2" s="25"/>
      <c r="M2" s="9"/>
      <c r="N2" s="9"/>
      <c r="O2" s="9"/>
      <c r="P2" s="9"/>
      <c r="Q2" s="9"/>
      <c r="R2" s="9"/>
      <c r="S2" s="9"/>
      <c r="T2" s="2"/>
      <c r="U2" s="2"/>
      <c r="V2" s="2"/>
      <c r="W2" s="2"/>
      <c r="X2" s="2"/>
    </row>
    <row r="3" spans="1:24" ht="15.75" customHeight="1" x14ac:dyDescent="0.3">
      <c r="A3" s="2" t="s">
        <v>64</v>
      </c>
      <c r="L3" s="25"/>
      <c r="M3" s="9"/>
      <c r="N3" s="9"/>
      <c r="O3" s="9"/>
      <c r="P3" s="9"/>
      <c r="Q3" s="9"/>
      <c r="R3" s="9"/>
      <c r="S3" s="9"/>
      <c r="T3" s="2"/>
      <c r="U3" s="2"/>
      <c r="V3" s="2"/>
      <c r="W3" s="2"/>
      <c r="X3" s="2"/>
    </row>
    <row r="4" spans="1:24" ht="8.25" customHeight="1" x14ac:dyDescent="0.3">
      <c r="L4" s="25"/>
      <c r="M4" s="9"/>
      <c r="N4" s="9"/>
      <c r="O4" s="9"/>
      <c r="P4" s="9"/>
      <c r="Q4" s="9"/>
      <c r="R4" s="9"/>
      <c r="S4" s="9"/>
      <c r="T4" s="2"/>
      <c r="U4" s="2"/>
      <c r="V4" s="2"/>
      <c r="W4" s="2"/>
      <c r="X4" s="2"/>
    </row>
    <row r="5" spans="1:24" ht="31.05" customHeight="1" x14ac:dyDescent="0.3">
      <c r="A5" s="12" t="s">
        <v>131</v>
      </c>
      <c r="B5" s="12" t="s">
        <v>132</v>
      </c>
      <c r="C5" s="12" t="s">
        <v>65</v>
      </c>
      <c r="D5" s="12" t="s">
        <v>66</v>
      </c>
      <c r="E5" s="12" t="s">
        <v>67</v>
      </c>
      <c r="F5" s="12"/>
      <c r="G5" s="12" t="s">
        <v>85</v>
      </c>
      <c r="H5" s="12" t="s">
        <v>84</v>
      </c>
      <c r="I5" s="12" t="s">
        <v>68</v>
      </c>
      <c r="J5" s="12" t="s">
        <v>83</v>
      </c>
      <c r="K5" s="12"/>
      <c r="L5" s="42"/>
      <c r="M5" s="43"/>
      <c r="N5" s="43"/>
      <c r="O5" s="43"/>
      <c r="P5" s="43"/>
      <c r="Q5" s="43"/>
      <c r="R5" s="43"/>
      <c r="S5" s="43"/>
      <c r="T5" s="12"/>
      <c r="U5" s="12"/>
      <c r="V5" s="12"/>
      <c r="W5" s="12"/>
      <c r="X5" s="12"/>
    </row>
    <row r="6" spans="1:24" ht="15.75" customHeight="1" x14ac:dyDescent="0.3">
      <c r="A6" s="12"/>
      <c r="B6" s="12"/>
      <c r="C6" s="12"/>
      <c r="D6" s="12"/>
      <c r="E6" s="12" t="s">
        <v>69</v>
      </c>
      <c r="F6" s="12" t="s">
        <v>70</v>
      </c>
      <c r="G6" s="12"/>
      <c r="H6" s="12"/>
      <c r="I6" s="12"/>
      <c r="J6" s="12"/>
      <c r="L6" s="25"/>
      <c r="M6" s="9"/>
      <c r="N6" s="9"/>
      <c r="O6" s="9"/>
      <c r="P6" s="9"/>
      <c r="Q6" s="9"/>
      <c r="R6" s="9"/>
      <c r="S6" s="9"/>
      <c r="T6" s="2"/>
      <c r="U6" s="2"/>
      <c r="V6" s="2"/>
      <c r="W6" s="2"/>
      <c r="X6" s="2"/>
    </row>
    <row r="7" spans="1:24" ht="15.75" customHeight="1" x14ac:dyDescent="0.3">
      <c r="A7" s="2">
        <v>1</v>
      </c>
      <c r="B7" s="2" t="s">
        <v>71</v>
      </c>
      <c r="C7" s="37">
        <v>36824</v>
      </c>
      <c r="E7" s="2">
        <v>45</v>
      </c>
      <c r="F7" s="2">
        <v>75</v>
      </c>
      <c r="G7" s="2" t="s">
        <v>72</v>
      </c>
      <c r="H7" s="2" t="s">
        <v>72</v>
      </c>
      <c r="I7" s="2" t="s">
        <v>72</v>
      </c>
      <c r="J7" s="2" t="s">
        <v>72</v>
      </c>
      <c r="L7" s="25"/>
      <c r="M7" s="9"/>
      <c r="N7" s="9"/>
      <c r="O7" s="9"/>
      <c r="P7" s="9"/>
      <c r="Q7" s="9"/>
      <c r="R7" s="9"/>
      <c r="S7" s="9"/>
      <c r="T7" s="2"/>
      <c r="U7" s="2"/>
      <c r="V7" s="2"/>
      <c r="W7" s="2"/>
      <c r="X7" s="2"/>
    </row>
    <row r="8" spans="1:24" ht="15.75" customHeight="1" x14ac:dyDescent="0.3">
      <c r="A8" s="2">
        <v>2</v>
      </c>
      <c r="B8" s="2" t="s">
        <v>73</v>
      </c>
      <c r="C8" s="37">
        <v>36946</v>
      </c>
      <c r="E8" s="2">
        <v>4</v>
      </c>
      <c r="F8" s="2">
        <v>4.5</v>
      </c>
      <c r="L8" s="25"/>
      <c r="M8" s="9"/>
      <c r="N8" s="9"/>
      <c r="O8" s="9"/>
      <c r="P8" s="9"/>
      <c r="Q8" s="9"/>
      <c r="R8" s="9"/>
      <c r="S8" s="9"/>
      <c r="T8" s="2"/>
      <c r="U8" s="2"/>
      <c r="V8" s="2"/>
      <c r="W8" s="2"/>
      <c r="X8" s="2"/>
    </row>
    <row r="9" spans="1:24" ht="15.75" customHeight="1" x14ac:dyDescent="0.3">
      <c r="A9" s="2">
        <v>3</v>
      </c>
      <c r="B9" s="2" t="s">
        <v>74</v>
      </c>
      <c r="C9" s="37">
        <v>33030</v>
      </c>
      <c r="E9" s="2">
        <v>56</v>
      </c>
      <c r="F9" s="2">
        <v>56</v>
      </c>
      <c r="L9" s="25"/>
      <c r="M9" s="9"/>
      <c r="N9" s="9"/>
      <c r="O9" s="9"/>
      <c r="P9" s="9"/>
      <c r="Q9" s="9"/>
      <c r="R9" s="9"/>
      <c r="S9" s="9"/>
      <c r="T9" s="2"/>
      <c r="U9" s="2"/>
      <c r="V9" s="2"/>
      <c r="W9" s="2"/>
      <c r="X9" s="2"/>
    </row>
    <row r="10" spans="1:24" ht="15.75" customHeight="1" x14ac:dyDescent="0.3">
      <c r="A10" s="2">
        <v>4</v>
      </c>
      <c r="B10" s="2" t="s">
        <v>75</v>
      </c>
      <c r="C10" s="37">
        <v>34894</v>
      </c>
      <c r="E10" s="2">
        <v>7.5</v>
      </c>
      <c r="F10" s="2">
        <v>6.5</v>
      </c>
      <c r="L10" s="25"/>
      <c r="M10" s="9"/>
      <c r="N10" s="9"/>
      <c r="O10" s="9"/>
      <c r="P10" s="9"/>
      <c r="Q10" s="9"/>
      <c r="R10" s="9"/>
      <c r="S10" s="9"/>
      <c r="T10" s="2"/>
      <c r="U10" s="2"/>
      <c r="V10" s="2"/>
      <c r="W10" s="2"/>
      <c r="X10" s="2"/>
    </row>
    <row r="11" spans="1:24" ht="15.75" customHeight="1" x14ac:dyDescent="0.3">
      <c r="A11" s="2">
        <v>5</v>
      </c>
      <c r="B11" s="2" t="s">
        <v>76</v>
      </c>
      <c r="C11" s="37">
        <v>37595</v>
      </c>
      <c r="E11" s="2">
        <v>89</v>
      </c>
      <c r="F11" s="2">
        <v>80</v>
      </c>
      <c r="L11" s="25"/>
      <c r="M11" s="9"/>
      <c r="N11" s="9"/>
      <c r="O11" s="9"/>
      <c r="P11" s="9"/>
      <c r="Q11" s="9"/>
      <c r="R11" s="9"/>
      <c r="S11" s="9"/>
      <c r="T11" s="2"/>
      <c r="U11" s="2"/>
      <c r="V11" s="2"/>
      <c r="W11" s="2"/>
      <c r="X11" s="2"/>
    </row>
    <row r="12" spans="1:24" ht="15.75" customHeight="1" x14ac:dyDescent="0.3">
      <c r="C12" s="37"/>
      <c r="L12" s="25"/>
      <c r="M12" s="9"/>
      <c r="N12" s="9"/>
      <c r="O12" s="9"/>
      <c r="P12" s="9"/>
      <c r="Q12" s="9"/>
      <c r="R12" s="9"/>
      <c r="S12" s="9"/>
      <c r="T12" s="2"/>
      <c r="U12" s="2"/>
      <c r="V12" s="2"/>
      <c r="W12" s="2"/>
      <c r="X12" s="2"/>
    </row>
    <row r="13" spans="1:24" ht="15.75" customHeight="1" x14ac:dyDescent="0.3">
      <c r="A13" s="2" t="s">
        <v>77</v>
      </c>
      <c r="L13" s="25"/>
      <c r="M13" s="9"/>
      <c r="N13" s="9"/>
      <c r="O13" s="9"/>
      <c r="P13" s="9"/>
      <c r="Q13" s="38"/>
      <c r="R13" s="38"/>
      <c r="S13" s="38"/>
    </row>
    <row r="14" spans="1:24" ht="15.75" customHeight="1" x14ac:dyDescent="0.3">
      <c r="A14" s="2" t="s">
        <v>52</v>
      </c>
      <c r="B14" s="2" t="s">
        <v>78</v>
      </c>
      <c r="L14" s="2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 x14ac:dyDescent="0.3">
      <c r="A15" s="2">
        <v>0</v>
      </c>
      <c r="B15" s="2" t="s">
        <v>79</v>
      </c>
      <c r="L15" s="2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 x14ac:dyDescent="0.3">
      <c r="A16" s="2">
        <v>5</v>
      </c>
      <c r="B16" s="2" t="s">
        <v>80</v>
      </c>
      <c r="L16" s="2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 x14ac:dyDescent="0.3">
      <c r="A17" s="2">
        <v>8</v>
      </c>
      <c r="B17" s="2" t="s">
        <v>81</v>
      </c>
      <c r="L17" s="2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 x14ac:dyDescent="0.3">
      <c r="A18" s="2">
        <v>10</v>
      </c>
      <c r="B18" s="2" t="s">
        <v>82</v>
      </c>
      <c r="L18" s="2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3">
      <c r="L19" s="2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35">
      <c r="A20" s="39" t="s">
        <v>100</v>
      </c>
      <c r="B20"/>
      <c r="C20"/>
      <c r="D20"/>
      <c r="E20"/>
      <c r="F20"/>
      <c r="G20"/>
      <c r="H20"/>
      <c r="I20"/>
      <c r="J20"/>
      <c r="K20"/>
      <c r="L20" s="2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3">
      <c r="A21" s="15"/>
      <c r="B21" s="16" t="s">
        <v>28</v>
      </c>
      <c r="C21" s="19" t="s">
        <v>108</v>
      </c>
      <c r="D21"/>
      <c r="E21"/>
      <c r="F21"/>
      <c r="G21"/>
      <c r="H21"/>
      <c r="I21"/>
      <c r="J21"/>
      <c r="K21"/>
      <c r="L21" s="2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3">
      <c r="A22"/>
      <c r="B22" s="16" t="s">
        <v>30</v>
      </c>
      <c r="C22" s="40" t="s">
        <v>101</v>
      </c>
      <c r="D22"/>
      <c r="E22"/>
      <c r="F22"/>
      <c r="G22"/>
      <c r="H22"/>
      <c r="I22"/>
      <c r="J22"/>
      <c r="K22"/>
      <c r="L22" s="2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3">
      <c r="A23"/>
      <c r="B23" s="16" t="s">
        <v>86</v>
      </c>
      <c r="C23" s="17" t="s">
        <v>121</v>
      </c>
      <c r="D23"/>
      <c r="E23"/>
      <c r="F23"/>
      <c r="G23"/>
      <c r="H23"/>
      <c r="I23"/>
      <c r="J23"/>
      <c r="K23"/>
      <c r="L23" s="2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3">
      <c r="A24"/>
      <c r="B24" s="16" t="s">
        <v>87</v>
      </c>
      <c r="C24" s="19" t="s">
        <v>96</v>
      </c>
      <c r="D24"/>
      <c r="E24"/>
      <c r="F24"/>
      <c r="G24"/>
      <c r="H24"/>
      <c r="I24"/>
      <c r="J24"/>
      <c r="K24"/>
      <c r="L24" s="2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3">
      <c r="A25"/>
      <c r="B25" s="16" t="s">
        <v>88</v>
      </c>
      <c r="C25" s="17" t="s">
        <v>103</v>
      </c>
      <c r="D25"/>
      <c r="E25"/>
      <c r="F25"/>
      <c r="G25"/>
      <c r="H25"/>
      <c r="I25"/>
      <c r="J25"/>
      <c r="K25"/>
      <c r="L25" s="2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3">
      <c r="A26"/>
      <c r="B26" s="16" t="s">
        <v>89</v>
      </c>
      <c r="C26" s="17" t="s">
        <v>109</v>
      </c>
      <c r="D26"/>
      <c r="E26"/>
      <c r="F26"/>
      <c r="G26"/>
      <c r="H26"/>
      <c r="I26" s="41"/>
      <c r="J26" s="41"/>
      <c r="K26" s="41"/>
      <c r="L26" s="2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3">
      <c r="A27"/>
      <c r="B27" s="16" t="s">
        <v>90</v>
      </c>
      <c r="C27" s="17" t="s">
        <v>110</v>
      </c>
      <c r="D27"/>
      <c r="E27"/>
      <c r="F27"/>
      <c r="G27"/>
      <c r="H27"/>
      <c r="I27"/>
      <c r="J27"/>
      <c r="K27"/>
      <c r="L27" s="2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3">
      <c r="A28"/>
      <c r="B28" s="16" t="s">
        <v>91</v>
      </c>
      <c r="C28" s="17" t="s">
        <v>136</v>
      </c>
      <c r="D28"/>
      <c r="E28"/>
      <c r="F28"/>
      <c r="G28"/>
      <c r="H28"/>
      <c r="I28"/>
      <c r="J28"/>
      <c r="K28"/>
      <c r="L28" s="2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3">
      <c r="A29"/>
      <c r="B29" s="16" t="s">
        <v>112</v>
      </c>
      <c r="C29" s="17" t="s">
        <v>29</v>
      </c>
      <c r="D29"/>
      <c r="E29"/>
      <c r="F29"/>
      <c r="G29"/>
      <c r="H29"/>
      <c r="I29"/>
      <c r="J29"/>
      <c r="K29"/>
      <c r="L29" s="2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3">
      <c r="L30" s="2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3">
      <c r="L31" s="2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3">
      <c r="L32" s="25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2:24" ht="15.75" customHeight="1" x14ac:dyDescent="0.3">
      <c r="L33" s="25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2:24" ht="15.75" customHeight="1" x14ac:dyDescent="0.3">
      <c r="L34" s="25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2:24" ht="15.75" customHeight="1" x14ac:dyDescent="0.3">
      <c r="L35" s="25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2:24" ht="15.75" customHeight="1" x14ac:dyDescent="0.3">
      <c r="L36" s="25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2:24" ht="15.75" customHeight="1" x14ac:dyDescent="0.3">
      <c r="L37" s="25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2:24" ht="15.75" customHeight="1" x14ac:dyDescent="0.3">
      <c r="L38" s="25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2:24" ht="15.75" customHeight="1" x14ac:dyDescent="0.3">
      <c r="L39" s="25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2:24" ht="15.75" customHeight="1" x14ac:dyDescent="0.3">
      <c r="L40" s="25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2:24" ht="15.75" customHeight="1" x14ac:dyDescent="0.3">
      <c r="L41" s="25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2:24" ht="15.75" customHeight="1" x14ac:dyDescent="0.3">
      <c r="L42" s="25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2:24" ht="15.75" customHeight="1" x14ac:dyDescent="0.3">
      <c r="L43" s="25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2:24" ht="15.75" customHeight="1" x14ac:dyDescent="0.3">
      <c r="L44" s="25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2:24" ht="15.75" customHeight="1" x14ac:dyDescent="0.3">
      <c r="L45" s="25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2:24" ht="15.75" customHeight="1" x14ac:dyDescent="0.3">
      <c r="L46" s="25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2:24" ht="15.75" customHeight="1" x14ac:dyDescent="0.3">
      <c r="L47" s="25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2:24" ht="15.75" customHeight="1" x14ac:dyDescent="0.3">
      <c r="L48" s="25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2:24" ht="15.75" customHeight="1" x14ac:dyDescent="0.3">
      <c r="L49" s="25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2:24" ht="15.75" customHeight="1" x14ac:dyDescent="0.3">
      <c r="L50" s="25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2:24" ht="15.75" customHeight="1" x14ac:dyDescent="0.3">
      <c r="L51" s="25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2:24" ht="15.75" customHeight="1" x14ac:dyDescent="0.3">
      <c r="L52" s="25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2:24" ht="15.75" customHeight="1" x14ac:dyDescent="0.3">
      <c r="L53" s="25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2:24" ht="15.75" customHeight="1" x14ac:dyDescent="0.3">
      <c r="L54" s="25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2:24" ht="15.75" customHeight="1" x14ac:dyDescent="0.3">
      <c r="L55" s="25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2:24" ht="15.75" customHeight="1" x14ac:dyDescent="0.3">
      <c r="L56" s="25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2:24" ht="15.75" customHeight="1" x14ac:dyDescent="0.3">
      <c r="L57" s="25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2:24" ht="15.75" customHeight="1" x14ac:dyDescent="0.3">
      <c r="L58" s="25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2:24" ht="15.75" customHeight="1" x14ac:dyDescent="0.3">
      <c r="L59" s="25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2:24" ht="15.75" customHeight="1" x14ac:dyDescent="0.3">
      <c r="L60" s="25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2:24" ht="15.75" customHeight="1" x14ac:dyDescent="0.3">
      <c r="L61" s="25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2:24" ht="15.75" customHeight="1" x14ac:dyDescent="0.3">
      <c r="L62" s="25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2:24" ht="15.75" customHeight="1" x14ac:dyDescent="0.3">
      <c r="L63" s="25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2:24" ht="15.75" customHeight="1" x14ac:dyDescent="0.3">
      <c r="L64" s="25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2:24" ht="15.75" customHeight="1" x14ac:dyDescent="0.3">
      <c r="L65" s="25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2:24" ht="15.75" customHeight="1" x14ac:dyDescent="0.3">
      <c r="L66" s="25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2:24" ht="15.75" customHeight="1" x14ac:dyDescent="0.3">
      <c r="L67" s="25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2:24" ht="15.75" customHeight="1" x14ac:dyDescent="0.3">
      <c r="L68" s="25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2:24" ht="15.75" customHeight="1" x14ac:dyDescent="0.3">
      <c r="L69" s="25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2:24" ht="15.75" customHeight="1" x14ac:dyDescent="0.3">
      <c r="L70" s="25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2:24" ht="15.75" customHeight="1" x14ac:dyDescent="0.3">
      <c r="L71" s="25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2:24" ht="15.75" customHeight="1" x14ac:dyDescent="0.3">
      <c r="L72" s="25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2:24" ht="15.75" customHeight="1" x14ac:dyDescent="0.3">
      <c r="L73" s="25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2:24" ht="15.75" customHeight="1" x14ac:dyDescent="0.3">
      <c r="L74" s="25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2:24" ht="15.75" customHeight="1" x14ac:dyDescent="0.3">
      <c r="L75" s="25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2:24" ht="15.75" customHeight="1" x14ac:dyDescent="0.3">
      <c r="L76" s="25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2:24" ht="15.75" customHeight="1" x14ac:dyDescent="0.3">
      <c r="L77" s="25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2:24" ht="15.75" customHeight="1" x14ac:dyDescent="0.3">
      <c r="L78" s="25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2:24" ht="15.75" customHeight="1" x14ac:dyDescent="0.3">
      <c r="L79" s="25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2:24" ht="15.75" customHeight="1" x14ac:dyDescent="0.3">
      <c r="L80" s="25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2:24" ht="15.75" customHeight="1" x14ac:dyDescent="0.3">
      <c r="L81" s="25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2:24" ht="15.75" customHeight="1" x14ac:dyDescent="0.3">
      <c r="L82" s="25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2:24" ht="15.75" customHeight="1" x14ac:dyDescent="0.3">
      <c r="L83" s="25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2:24" ht="15.75" customHeight="1" x14ac:dyDescent="0.3">
      <c r="L84" s="25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2:24" ht="15.75" customHeight="1" x14ac:dyDescent="0.3">
      <c r="L85" s="25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2:24" ht="15.75" customHeight="1" x14ac:dyDescent="0.3">
      <c r="L86" s="25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2:24" ht="15.75" customHeight="1" x14ac:dyDescent="0.3">
      <c r="L87" s="25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2:24" ht="15.75" customHeight="1" x14ac:dyDescent="0.3">
      <c r="L88" s="25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2:24" ht="15.75" customHeight="1" x14ac:dyDescent="0.3">
      <c r="L89" s="25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2:24" ht="15.75" customHeight="1" x14ac:dyDescent="0.3">
      <c r="L90" s="25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2:24" ht="15.75" customHeight="1" x14ac:dyDescent="0.3">
      <c r="L91" s="25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2:24" ht="15.75" customHeight="1" x14ac:dyDescent="0.3">
      <c r="L92" s="25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2:24" ht="15.75" customHeight="1" x14ac:dyDescent="0.3">
      <c r="L93" s="25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2:24" ht="15.75" customHeight="1" x14ac:dyDescent="0.3">
      <c r="L94" s="25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2:24" ht="15.75" customHeight="1" x14ac:dyDescent="0.3">
      <c r="L95" s="25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2:24" ht="15.75" customHeight="1" x14ac:dyDescent="0.3">
      <c r="L96" s="25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2:24" ht="15.75" customHeight="1" x14ac:dyDescent="0.3">
      <c r="L97" s="25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2:24" ht="15.75" customHeight="1" x14ac:dyDescent="0.3">
      <c r="L98" s="25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2:24" ht="15.75" customHeight="1" x14ac:dyDescent="0.3">
      <c r="L99" s="25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2:24" ht="15.75" customHeight="1" x14ac:dyDescent="0.3">
      <c r="L100" s="25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2:24" ht="15.75" customHeight="1" x14ac:dyDescent="0.3">
      <c r="L101" s="25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2:24" ht="15.75" customHeight="1" x14ac:dyDescent="0.3">
      <c r="L102" s="25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2:24" ht="15.75" customHeight="1" x14ac:dyDescent="0.3">
      <c r="L103" s="25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2:24" ht="15.75" customHeight="1" x14ac:dyDescent="0.3">
      <c r="L104" s="25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2:24" ht="15.75" customHeight="1" x14ac:dyDescent="0.3">
      <c r="L105" s="25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2:24" ht="15.75" customHeight="1" x14ac:dyDescent="0.3">
      <c r="L106" s="25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2:24" ht="15.75" customHeight="1" x14ac:dyDescent="0.3">
      <c r="L107" s="25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2:24" ht="15.75" customHeight="1" x14ac:dyDescent="0.3">
      <c r="L108" s="25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2:24" ht="15.75" customHeight="1" x14ac:dyDescent="0.3">
      <c r="L109" s="25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2:24" ht="15.75" customHeight="1" x14ac:dyDescent="0.3">
      <c r="L110" s="25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2:24" ht="15.75" customHeight="1" x14ac:dyDescent="0.3">
      <c r="L111" s="25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2:24" ht="15.75" customHeight="1" x14ac:dyDescent="0.3">
      <c r="L112" s="25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2:24" ht="15.75" customHeight="1" x14ac:dyDescent="0.3">
      <c r="L113" s="25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2:24" ht="15.75" customHeight="1" x14ac:dyDescent="0.3">
      <c r="L114" s="25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2:24" ht="15.75" customHeight="1" x14ac:dyDescent="0.3">
      <c r="L115" s="25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2:24" ht="15.75" customHeight="1" x14ac:dyDescent="0.3">
      <c r="L116" s="25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2:24" ht="15.75" customHeight="1" x14ac:dyDescent="0.3">
      <c r="L117" s="25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2:24" ht="15.75" customHeight="1" x14ac:dyDescent="0.3">
      <c r="L118" s="25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2:24" ht="15.75" customHeight="1" x14ac:dyDescent="0.3">
      <c r="L119" s="25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2:24" ht="15.75" customHeight="1" x14ac:dyDescent="0.3">
      <c r="L120" s="25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2:24" ht="15.75" customHeight="1" x14ac:dyDescent="0.3">
      <c r="L121" s="25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2:24" ht="15.75" customHeight="1" x14ac:dyDescent="0.3">
      <c r="L122" s="25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2:24" ht="15.75" customHeight="1" x14ac:dyDescent="0.3">
      <c r="L123" s="25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2:24" ht="15.75" customHeight="1" x14ac:dyDescent="0.3">
      <c r="L124" s="25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2:24" ht="15.75" customHeight="1" x14ac:dyDescent="0.3">
      <c r="L125" s="25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2:24" ht="15.75" customHeight="1" x14ac:dyDescent="0.3">
      <c r="L126" s="25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2:24" ht="15.75" customHeight="1" x14ac:dyDescent="0.3">
      <c r="L127" s="25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2:24" ht="15.75" customHeight="1" x14ac:dyDescent="0.3">
      <c r="L128" s="25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2:24" ht="15.75" customHeight="1" x14ac:dyDescent="0.3">
      <c r="L129" s="25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2:24" ht="15.75" customHeight="1" x14ac:dyDescent="0.3">
      <c r="L130" s="25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2:24" ht="15.75" customHeight="1" x14ac:dyDescent="0.3">
      <c r="L131" s="25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2:24" ht="15.75" customHeight="1" x14ac:dyDescent="0.3">
      <c r="L132" s="25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2:24" ht="15.75" customHeight="1" x14ac:dyDescent="0.3">
      <c r="L133" s="25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2:24" ht="15.75" customHeight="1" x14ac:dyDescent="0.3">
      <c r="L134" s="25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2:24" ht="15.75" customHeight="1" x14ac:dyDescent="0.3">
      <c r="L135" s="25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2:24" ht="15.75" customHeight="1" x14ac:dyDescent="0.3">
      <c r="L136" s="25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2:24" ht="15.75" customHeight="1" x14ac:dyDescent="0.3">
      <c r="L137" s="25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2:24" ht="15.75" customHeight="1" x14ac:dyDescent="0.3">
      <c r="L138" s="25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2:24" ht="15.75" customHeight="1" x14ac:dyDescent="0.3">
      <c r="L139" s="25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2:24" ht="15.75" customHeight="1" x14ac:dyDescent="0.3">
      <c r="L140" s="25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2:24" ht="15.75" customHeight="1" x14ac:dyDescent="0.3">
      <c r="L141" s="25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2:24" ht="15.75" customHeight="1" x14ac:dyDescent="0.3">
      <c r="L142" s="25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2:24" ht="15.75" customHeight="1" x14ac:dyDescent="0.3">
      <c r="L143" s="25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2:24" ht="15.75" customHeight="1" x14ac:dyDescent="0.3">
      <c r="L144" s="25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2:24" ht="15.75" customHeight="1" x14ac:dyDescent="0.3">
      <c r="L145" s="25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2:24" ht="15.75" customHeight="1" x14ac:dyDescent="0.3">
      <c r="L146" s="25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2:24" ht="15.75" customHeight="1" x14ac:dyDescent="0.3">
      <c r="L147" s="25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2:24" ht="15.75" customHeight="1" x14ac:dyDescent="0.3">
      <c r="L148" s="25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2:24" ht="15.75" customHeight="1" x14ac:dyDescent="0.3">
      <c r="L149" s="25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2:24" ht="15.75" customHeight="1" x14ac:dyDescent="0.3">
      <c r="L150" s="25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2:24" ht="15.75" customHeight="1" x14ac:dyDescent="0.3">
      <c r="L151" s="25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2:24" ht="15.75" customHeight="1" x14ac:dyDescent="0.3">
      <c r="L152" s="25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2:24" ht="15.75" customHeight="1" x14ac:dyDescent="0.3">
      <c r="L153" s="25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2:24" ht="15.75" customHeight="1" x14ac:dyDescent="0.3">
      <c r="L154" s="25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2:24" ht="15.75" customHeight="1" x14ac:dyDescent="0.3">
      <c r="L155" s="25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2:24" ht="15.75" customHeight="1" x14ac:dyDescent="0.3">
      <c r="L156" s="25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2:24" ht="15.75" customHeight="1" x14ac:dyDescent="0.3">
      <c r="L157" s="25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2:24" ht="15.75" customHeight="1" x14ac:dyDescent="0.3">
      <c r="L158" s="25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2:24" ht="15.75" customHeight="1" x14ac:dyDescent="0.3">
      <c r="L159" s="25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2:24" ht="15.75" customHeight="1" x14ac:dyDescent="0.3">
      <c r="L160" s="25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2:24" ht="15.75" customHeight="1" x14ac:dyDescent="0.3">
      <c r="L161" s="25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2:24" ht="15.75" customHeight="1" x14ac:dyDescent="0.3">
      <c r="L162" s="25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2:24" ht="15.75" customHeight="1" x14ac:dyDescent="0.3">
      <c r="L163" s="25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2:24" ht="15.75" customHeight="1" x14ac:dyDescent="0.3">
      <c r="L164" s="25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2:24" ht="15.75" customHeight="1" x14ac:dyDescent="0.3">
      <c r="L165" s="25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2:24" ht="15.75" customHeight="1" x14ac:dyDescent="0.3">
      <c r="L166" s="25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2:24" ht="15.75" customHeight="1" x14ac:dyDescent="0.3">
      <c r="L167" s="25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2:24" ht="15.75" customHeight="1" x14ac:dyDescent="0.3">
      <c r="L168" s="25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2:24" ht="15.75" customHeight="1" x14ac:dyDescent="0.3">
      <c r="L169" s="25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2:24" ht="15.75" customHeight="1" x14ac:dyDescent="0.3">
      <c r="L170" s="25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2:24" ht="15.75" customHeight="1" x14ac:dyDescent="0.3">
      <c r="L171" s="25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2:24" ht="15.75" customHeight="1" x14ac:dyDescent="0.3">
      <c r="L172" s="25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2:24" ht="15.75" customHeight="1" x14ac:dyDescent="0.3">
      <c r="L173" s="25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2:24" ht="15.75" customHeight="1" x14ac:dyDescent="0.3">
      <c r="L174" s="25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2:24" ht="15.75" customHeight="1" x14ac:dyDescent="0.3">
      <c r="L175" s="25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2:24" ht="15.75" customHeight="1" x14ac:dyDescent="0.3">
      <c r="L176" s="25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2:24" ht="15.75" customHeight="1" x14ac:dyDescent="0.3">
      <c r="L177" s="25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2:24" ht="15.75" customHeight="1" x14ac:dyDescent="0.3">
      <c r="L178" s="25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2:24" ht="15.75" customHeight="1" x14ac:dyDescent="0.3">
      <c r="L179" s="25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2:24" ht="15.75" customHeight="1" x14ac:dyDescent="0.3">
      <c r="L180" s="25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2:24" ht="15.75" customHeight="1" x14ac:dyDescent="0.3">
      <c r="L181" s="25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2:24" ht="15.75" customHeight="1" x14ac:dyDescent="0.3">
      <c r="L182" s="25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2:24" ht="15.75" customHeight="1" x14ac:dyDescent="0.3">
      <c r="L183" s="25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2:24" ht="15.75" customHeight="1" x14ac:dyDescent="0.3">
      <c r="L184" s="25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2:24" ht="15.75" customHeight="1" x14ac:dyDescent="0.3">
      <c r="L185" s="25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2:24" ht="15.75" customHeight="1" x14ac:dyDescent="0.3">
      <c r="L186" s="25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2:24" ht="15.75" customHeight="1" x14ac:dyDescent="0.3">
      <c r="L187" s="25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2:24" ht="15.75" customHeight="1" x14ac:dyDescent="0.3">
      <c r="L188" s="25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2:24" ht="15.75" customHeight="1" x14ac:dyDescent="0.3">
      <c r="L189" s="25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2:24" ht="15.75" customHeight="1" x14ac:dyDescent="0.3">
      <c r="L190" s="25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2:24" ht="15.75" customHeight="1" x14ac:dyDescent="0.3">
      <c r="L191" s="25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2:24" ht="15.75" customHeight="1" x14ac:dyDescent="0.3">
      <c r="L192" s="25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2:24" ht="15.75" customHeight="1" x14ac:dyDescent="0.3">
      <c r="L193" s="25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2:24" ht="15.75" customHeight="1" x14ac:dyDescent="0.3">
      <c r="L194" s="25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2:24" ht="15.75" customHeight="1" x14ac:dyDescent="0.3">
      <c r="L195" s="25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2:24" ht="15.75" customHeight="1" x14ac:dyDescent="0.3">
      <c r="L196" s="25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2:24" ht="15.75" customHeight="1" x14ac:dyDescent="0.3">
      <c r="L197" s="25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2:24" ht="15.75" customHeight="1" x14ac:dyDescent="0.3">
      <c r="L198" s="25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2:24" ht="15.75" customHeight="1" x14ac:dyDescent="0.3">
      <c r="L199" s="25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2:24" ht="15.75" customHeight="1" x14ac:dyDescent="0.3">
      <c r="L200" s="25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2:24" ht="15.75" customHeight="1" x14ac:dyDescent="0.3">
      <c r="L201" s="25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2:24" ht="15.75" customHeight="1" x14ac:dyDescent="0.3">
      <c r="L202" s="25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2:24" ht="15.75" customHeight="1" x14ac:dyDescent="0.3">
      <c r="L203" s="25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2:24" ht="15.75" customHeight="1" x14ac:dyDescent="0.3">
      <c r="L204" s="25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2:24" ht="15.75" customHeight="1" x14ac:dyDescent="0.3">
      <c r="L205" s="25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2:24" ht="15.75" customHeight="1" x14ac:dyDescent="0.3">
      <c r="L206" s="25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2:24" ht="15.75" customHeight="1" x14ac:dyDescent="0.3">
      <c r="L207" s="25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2:24" ht="15.75" customHeight="1" x14ac:dyDescent="0.3">
      <c r="L208" s="25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2:24" ht="15.75" customHeight="1" x14ac:dyDescent="0.3">
      <c r="L209" s="25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2:24" ht="15.75" customHeight="1" x14ac:dyDescent="0.3">
      <c r="L210" s="25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2:24" ht="15.75" customHeight="1" x14ac:dyDescent="0.3">
      <c r="L211" s="25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2:24" ht="15.75" customHeight="1" x14ac:dyDescent="0.3">
      <c r="L212" s="25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2:24" ht="15.75" customHeight="1" x14ac:dyDescent="0.3">
      <c r="L213" s="25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2:24" ht="15.75" customHeight="1" x14ac:dyDescent="0.3">
      <c r="L214" s="25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2:24" ht="15.75" customHeight="1" x14ac:dyDescent="0.3">
      <c r="L215" s="25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2:24" ht="15.75" customHeight="1" x14ac:dyDescent="0.3">
      <c r="L216" s="25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2:24" ht="15.75" customHeight="1" x14ac:dyDescent="0.3">
      <c r="L217" s="25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2:24" ht="15.75" customHeight="1" x14ac:dyDescent="0.3">
      <c r="L218" s="25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2:24" ht="15.75" customHeight="1" x14ac:dyDescent="0.3">
      <c r="L219" s="25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2:24" ht="15.75" customHeight="1" x14ac:dyDescent="0.3">
      <c r="L220" s="25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2:24" ht="15.75" customHeight="1" x14ac:dyDescent="0.3">
      <c r="L221" s="25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2:24" ht="15.75" customHeight="1" x14ac:dyDescent="0.3">
      <c r="L222" s="25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2:24" ht="15.75" customHeight="1" x14ac:dyDescent="0.3">
      <c r="L223" s="25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2:24" ht="15.75" customHeight="1" x14ac:dyDescent="0.3">
      <c r="L224" s="25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2:24" ht="15.75" customHeight="1" x14ac:dyDescent="0.3">
      <c r="L225" s="25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2:24" ht="15.75" customHeight="1" x14ac:dyDescent="0.3">
      <c r="L226" s="25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2:24" ht="15.75" customHeight="1" x14ac:dyDescent="0.3">
      <c r="L227" s="25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2:24" ht="15.75" customHeight="1" x14ac:dyDescent="0.3">
      <c r="L228" s="25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2:24" ht="15.75" customHeight="1" x14ac:dyDescent="0.3">
      <c r="L229" s="25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2:24" ht="15.75" customHeight="1" x14ac:dyDescent="0.3">
      <c r="L230" s="25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2:24" ht="15.75" customHeight="1" x14ac:dyDescent="0.3">
      <c r="L231" s="25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2:24" ht="15.75" customHeight="1" x14ac:dyDescent="0.3">
      <c r="L232" s="25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2:24" ht="15.75" customHeight="1" x14ac:dyDescent="0.3">
      <c r="L233" s="25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2:24" ht="15.75" customHeight="1" x14ac:dyDescent="0.3">
      <c r="L234" s="25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2:24" ht="15.75" customHeight="1" x14ac:dyDescent="0.3">
      <c r="L235" s="25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2:24" ht="15.75" customHeight="1" x14ac:dyDescent="0.3">
      <c r="L236" s="25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2:24" ht="15.75" customHeight="1" x14ac:dyDescent="0.3">
      <c r="L237" s="25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2:24" ht="15.75" customHeight="1" x14ac:dyDescent="0.3">
      <c r="L238" s="25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2:24" ht="15.75" customHeight="1" x14ac:dyDescent="0.3">
      <c r="L239" s="25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2:24" ht="15.75" customHeight="1" x14ac:dyDescent="0.3">
      <c r="L240" s="25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2:24" ht="15.75" customHeight="1" x14ac:dyDescent="0.3">
      <c r="L241" s="25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2:24" ht="15.75" customHeight="1" x14ac:dyDescent="0.3">
      <c r="L242" s="25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2:24" ht="15.75" customHeight="1" x14ac:dyDescent="0.3">
      <c r="L243" s="25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2:24" ht="15.75" customHeight="1" x14ac:dyDescent="0.3">
      <c r="L244" s="25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2:24" ht="15.75" customHeight="1" x14ac:dyDescent="0.3">
      <c r="L245" s="25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2:24" ht="15.75" customHeight="1" x14ac:dyDescent="0.3">
      <c r="L246" s="25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2:24" ht="15.75" customHeight="1" x14ac:dyDescent="0.3">
      <c r="L247" s="25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2:24" ht="15.75" customHeight="1" x14ac:dyDescent="0.3">
      <c r="L248" s="25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2:24" ht="15.75" customHeight="1" x14ac:dyDescent="0.3">
      <c r="L249" s="25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2:24" ht="15.75" customHeight="1" x14ac:dyDescent="0.3">
      <c r="L250" s="25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2:24" ht="15.75" customHeight="1" x14ac:dyDescent="0.3">
      <c r="L251" s="25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2:24" ht="15.75" customHeight="1" x14ac:dyDescent="0.3">
      <c r="L252" s="25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2:24" ht="15.75" customHeight="1" x14ac:dyDescent="0.3">
      <c r="L253" s="25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2:24" ht="15.75" customHeight="1" x14ac:dyDescent="0.3">
      <c r="L254" s="25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2:24" ht="15.75" customHeight="1" x14ac:dyDescent="0.3">
      <c r="L255" s="25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2:24" ht="15.75" customHeight="1" x14ac:dyDescent="0.3">
      <c r="L256" s="25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2:24" ht="15.75" customHeight="1" x14ac:dyDescent="0.3">
      <c r="L257" s="25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2:24" ht="15.75" customHeight="1" x14ac:dyDescent="0.3">
      <c r="L258" s="25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2:24" ht="15.75" customHeight="1" x14ac:dyDescent="0.3">
      <c r="L259" s="25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2:24" ht="15.75" customHeight="1" x14ac:dyDescent="0.3">
      <c r="L260" s="25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2:24" ht="15.75" customHeight="1" x14ac:dyDescent="0.3">
      <c r="L261" s="25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2:24" ht="15.75" customHeight="1" x14ac:dyDescent="0.3">
      <c r="L262" s="25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2:24" ht="15.75" customHeight="1" x14ac:dyDescent="0.3">
      <c r="L263" s="25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2:24" ht="15.75" customHeight="1" x14ac:dyDescent="0.3">
      <c r="L264" s="25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2:24" ht="15.75" customHeight="1" x14ac:dyDescent="0.3">
      <c r="L265" s="25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2:24" ht="15.75" customHeight="1" x14ac:dyDescent="0.3">
      <c r="L266" s="25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2:24" ht="15.75" customHeight="1" x14ac:dyDescent="0.3">
      <c r="L267" s="25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2:24" ht="15.75" customHeight="1" x14ac:dyDescent="0.3">
      <c r="L268" s="25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2:24" ht="15.75" customHeight="1" x14ac:dyDescent="0.3">
      <c r="L269" s="25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2:24" ht="15.75" customHeight="1" x14ac:dyDescent="0.3">
      <c r="L270" s="25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2:24" ht="15.75" customHeight="1" x14ac:dyDescent="0.3">
      <c r="L271" s="25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2:24" ht="15.75" customHeight="1" x14ac:dyDescent="0.3">
      <c r="L272" s="25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2:24" ht="15.75" customHeight="1" x14ac:dyDescent="0.3">
      <c r="L273" s="25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2:24" ht="15.75" customHeight="1" x14ac:dyDescent="0.3">
      <c r="L274" s="25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2:24" ht="15.75" customHeight="1" x14ac:dyDescent="0.3">
      <c r="L275" s="25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2:24" ht="15.75" customHeight="1" x14ac:dyDescent="0.3">
      <c r="L276" s="25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2:24" ht="15.75" customHeight="1" x14ac:dyDescent="0.3">
      <c r="L277" s="25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2:24" ht="15.75" customHeight="1" x14ac:dyDescent="0.3">
      <c r="L278" s="25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2:24" ht="15.75" customHeight="1" x14ac:dyDescent="0.3">
      <c r="L279" s="25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2:24" ht="15.75" customHeight="1" x14ac:dyDescent="0.3">
      <c r="L280" s="25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2:24" ht="15.75" customHeight="1" x14ac:dyDescent="0.3">
      <c r="L281" s="25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2:24" ht="15.75" customHeight="1" x14ac:dyDescent="0.3">
      <c r="L282" s="25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2:24" ht="15.75" customHeight="1" x14ac:dyDescent="0.3">
      <c r="L283" s="25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2:24" ht="15.75" customHeight="1" x14ac:dyDescent="0.3">
      <c r="L284" s="25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2:24" ht="15.75" customHeight="1" x14ac:dyDescent="0.3">
      <c r="L285" s="25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2:24" ht="15.75" customHeight="1" x14ac:dyDescent="0.3">
      <c r="L286" s="25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2:24" ht="15.75" customHeight="1" x14ac:dyDescent="0.3">
      <c r="L287" s="25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2:24" ht="15.75" customHeight="1" x14ac:dyDescent="0.3">
      <c r="L288" s="25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2:24" ht="15.75" customHeight="1" x14ac:dyDescent="0.3">
      <c r="L289" s="25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2:24" ht="15.75" customHeight="1" x14ac:dyDescent="0.3">
      <c r="L290" s="25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2:24" ht="15.75" customHeight="1" x14ac:dyDescent="0.3">
      <c r="L291" s="25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2:24" ht="15.75" customHeight="1" x14ac:dyDescent="0.3">
      <c r="L292" s="25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2:24" ht="15.75" customHeight="1" x14ac:dyDescent="0.3">
      <c r="L293" s="25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2:24" ht="15.75" customHeight="1" x14ac:dyDescent="0.3">
      <c r="L294" s="25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2:24" ht="15.75" customHeight="1" x14ac:dyDescent="0.3">
      <c r="L295" s="25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2:24" ht="15.75" customHeight="1" x14ac:dyDescent="0.3">
      <c r="L296" s="25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2:24" ht="15.75" customHeight="1" x14ac:dyDescent="0.3">
      <c r="L297" s="25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2:24" ht="15.75" customHeight="1" x14ac:dyDescent="0.3">
      <c r="L298" s="25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2:24" ht="15.75" customHeight="1" x14ac:dyDescent="0.3">
      <c r="L299" s="25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2:24" ht="15.75" customHeight="1" x14ac:dyDescent="0.3">
      <c r="L300" s="25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2:24" ht="15.75" customHeight="1" x14ac:dyDescent="0.3">
      <c r="L301" s="25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2:24" ht="15.75" customHeight="1" x14ac:dyDescent="0.3">
      <c r="L302" s="25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2:24" ht="15.75" customHeight="1" x14ac:dyDescent="0.3">
      <c r="L303" s="25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2:24" ht="15.75" customHeight="1" x14ac:dyDescent="0.3">
      <c r="L304" s="25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2:24" ht="15.75" customHeight="1" x14ac:dyDescent="0.3">
      <c r="L305" s="25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2:24" ht="15.75" customHeight="1" x14ac:dyDescent="0.3">
      <c r="L306" s="25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2:24" ht="15.75" customHeight="1" x14ac:dyDescent="0.3">
      <c r="L307" s="25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2:24" ht="15.75" customHeight="1" x14ac:dyDescent="0.3">
      <c r="L308" s="25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2:24" ht="15.75" customHeight="1" x14ac:dyDescent="0.3">
      <c r="L309" s="25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2:24" ht="15.75" customHeight="1" x14ac:dyDescent="0.3">
      <c r="L310" s="25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2:24" ht="15.75" customHeight="1" x14ac:dyDescent="0.3">
      <c r="L311" s="25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2:24" ht="15.75" customHeight="1" x14ac:dyDescent="0.3">
      <c r="L312" s="25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2:24" ht="15.75" customHeight="1" x14ac:dyDescent="0.3">
      <c r="L313" s="25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2:24" ht="15.75" customHeight="1" x14ac:dyDescent="0.3">
      <c r="L314" s="25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2:24" ht="15.75" customHeight="1" x14ac:dyDescent="0.3">
      <c r="L315" s="25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2:24" ht="15.75" customHeight="1" x14ac:dyDescent="0.3">
      <c r="L316" s="25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2:24" ht="15.75" customHeight="1" x14ac:dyDescent="0.3">
      <c r="L317" s="25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2:24" ht="15.75" customHeight="1" x14ac:dyDescent="0.3">
      <c r="L318" s="25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2:24" ht="15.75" customHeight="1" x14ac:dyDescent="0.3">
      <c r="L319" s="25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2:24" ht="15.75" customHeight="1" x14ac:dyDescent="0.3">
      <c r="L320" s="25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2:24" ht="15.75" customHeight="1" x14ac:dyDescent="0.3">
      <c r="L321" s="25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2:24" ht="15.75" customHeight="1" x14ac:dyDescent="0.3">
      <c r="L322" s="25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2:24" ht="15.75" customHeight="1" x14ac:dyDescent="0.3">
      <c r="L323" s="25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2:24" ht="15.75" customHeight="1" x14ac:dyDescent="0.3">
      <c r="L324" s="25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2:24" ht="15.75" customHeight="1" x14ac:dyDescent="0.3">
      <c r="L325" s="25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2:24" ht="15.75" customHeight="1" x14ac:dyDescent="0.3">
      <c r="L326" s="25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2:24" ht="15.75" customHeight="1" x14ac:dyDescent="0.3">
      <c r="L327" s="25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2:24" ht="15.75" customHeight="1" x14ac:dyDescent="0.3">
      <c r="L328" s="25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2:24" ht="15.75" customHeight="1" x14ac:dyDescent="0.3">
      <c r="L329" s="25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2:24" ht="15.75" customHeight="1" x14ac:dyDescent="0.3">
      <c r="L330" s="25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2:24" ht="15.75" customHeight="1" x14ac:dyDescent="0.3">
      <c r="L331" s="25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2:24" ht="15.75" customHeight="1" x14ac:dyDescent="0.3">
      <c r="L332" s="25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2:24" ht="15.75" customHeight="1" x14ac:dyDescent="0.3">
      <c r="L333" s="25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2:24" ht="15.75" customHeight="1" x14ac:dyDescent="0.3">
      <c r="L334" s="25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2:24" ht="15.75" customHeight="1" x14ac:dyDescent="0.3">
      <c r="L335" s="25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2:24" ht="15.75" customHeight="1" x14ac:dyDescent="0.3">
      <c r="L336" s="25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2:24" ht="15.75" customHeight="1" x14ac:dyDescent="0.3">
      <c r="L337" s="25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2:24" ht="15.75" customHeight="1" x14ac:dyDescent="0.3">
      <c r="L338" s="25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2:24" ht="15.75" customHeight="1" x14ac:dyDescent="0.3">
      <c r="L339" s="25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2:24" ht="15.75" customHeight="1" x14ac:dyDescent="0.3">
      <c r="L340" s="25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2:24" ht="15.75" customHeight="1" x14ac:dyDescent="0.3">
      <c r="L341" s="25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2:24" ht="15.75" customHeight="1" x14ac:dyDescent="0.3">
      <c r="L342" s="25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2:24" ht="15.75" customHeight="1" x14ac:dyDescent="0.3">
      <c r="L343" s="25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2:24" ht="15.75" customHeight="1" x14ac:dyDescent="0.3">
      <c r="L344" s="25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2:24" ht="15.75" customHeight="1" x14ac:dyDescent="0.3">
      <c r="L345" s="25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2:24" ht="15.75" customHeight="1" x14ac:dyDescent="0.3">
      <c r="L346" s="25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2:24" ht="15.75" customHeight="1" x14ac:dyDescent="0.3">
      <c r="L347" s="25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2:24" ht="15.75" customHeight="1" x14ac:dyDescent="0.3">
      <c r="L348" s="25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2:24" ht="15.75" customHeight="1" x14ac:dyDescent="0.3">
      <c r="L349" s="25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2:24" ht="15.75" customHeight="1" x14ac:dyDescent="0.3">
      <c r="L350" s="25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2:24" ht="15.75" customHeight="1" x14ac:dyDescent="0.3">
      <c r="L351" s="25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2:24" ht="15.75" customHeight="1" x14ac:dyDescent="0.3">
      <c r="L352" s="25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2:24" ht="15.75" customHeight="1" x14ac:dyDescent="0.3">
      <c r="L353" s="25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2:24" ht="15.75" customHeight="1" x14ac:dyDescent="0.3">
      <c r="L354" s="25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2:24" ht="15.75" customHeight="1" x14ac:dyDescent="0.3">
      <c r="L355" s="25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2:24" ht="15.75" customHeight="1" x14ac:dyDescent="0.3">
      <c r="L356" s="25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2:24" ht="15.75" customHeight="1" x14ac:dyDescent="0.3">
      <c r="L357" s="25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2:24" ht="15.75" customHeight="1" x14ac:dyDescent="0.3">
      <c r="L358" s="25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2:24" ht="15.75" customHeight="1" x14ac:dyDescent="0.3">
      <c r="L359" s="25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2:24" ht="15.75" customHeight="1" x14ac:dyDescent="0.3">
      <c r="L360" s="25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2:24" ht="15.75" customHeight="1" x14ac:dyDescent="0.3">
      <c r="L361" s="25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2:24" ht="15.75" customHeight="1" x14ac:dyDescent="0.3">
      <c r="L362" s="25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2:24" ht="15.75" customHeight="1" x14ac:dyDescent="0.3">
      <c r="L363" s="25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2:24" ht="15.75" customHeight="1" x14ac:dyDescent="0.3">
      <c r="L364" s="25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2:24" ht="15.75" customHeight="1" x14ac:dyDescent="0.3">
      <c r="L365" s="25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2:24" ht="15.75" customHeight="1" x14ac:dyDescent="0.3">
      <c r="L366" s="25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2:24" ht="15.75" customHeight="1" x14ac:dyDescent="0.3">
      <c r="L367" s="25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2:24" ht="15.75" customHeight="1" x14ac:dyDescent="0.3">
      <c r="L368" s="25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2:24" ht="15.75" customHeight="1" x14ac:dyDescent="0.3">
      <c r="L369" s="25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2:24" ht="15.75" customHeight="1" x14ac:dyDescent="0.3">
      <c r="L370" s="25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2:24" ht="15.75" customHeight="1" x14ac:dyDescent="0.3">
      <c r="L371" s="25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2:24" ht="15.75" customHeight="1" x14ac:dyDescent="0.3">
      <c r="L372" s="25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2:24" ht="15.75" customHeight="1" x14ac:dyDescent="0.3">
      <c r="L373" s="25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2:24" ht="15.75" customHeight="1" x14ac:dyDescent="0.3">
      <c r="L374" s="25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2:24" ht="15.75" customHeight="1" x14ac:dyDescent="0.3">
      <c r="L375" s="25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2:24" ht="15.75" customHeight="1" x14ac:dyDescent="0.3">
      <c r="L376" s="25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2:24" ht="15.75" customHeight="1" x14ac:dyDescent="0.3">
      <c r="L377" s="25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2:24" ht="15.75" customHeight="1" x14ac:dyDescent="0.3">
      <c r="L378" s="25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2:24" ht="15.75" customHeight="1" x14ac:dyDescent="0.3">
      <c r="L379" s="25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2:24" ht="15.75" customHeight="1" x14ac:dyDescent="0.3">
      <c r="L380" s="25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2:24" ht="15.75" customHeight="1" x14ac:dyDescent="0.3">
      <c r="L381" s="25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2:24" ht="15.75" customHeight="1" x14ac:dyDescent="0.3">
      <c r="L382" s="25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2:24" ht="15.75" customHeight="1" x14ac:dyDescent="0.3">
      <c r="L383" s="25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2:24" ht="15.75" customHeight="1" x14ac:dyDescent="0.3">
      <c r="L384" s="25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2:24" ht="15.75" customHeight="1" x14ac:dyDescent="0.3">
      <c r="L385" s="25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2:24" ht="15.75" customHeight="1" x14ac:dyDescent="0.3">
      <c r="L386" s="25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2:24" ht="15.75" customHeight="1" x14ac:dyDescent="0.3">
      <c r="L387" s="25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2:24" ht="15.75" customHeight="1" x14ac:dyDescent="0.3">
      <c r="L388" s="25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2:24" ht="15.75" customHeight="1" x14ac:dyDescent="0.3">
      <c r="L389" s="25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2:24" ht="15.75" customHeight="1" x14ac:dyDescent="0.3">
      <c r="L390" s="25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2:24" ht="15.75" customHeight="1" x14ac:dyDescent="0.3">
      <c r="L391" s="25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2:24" ht="15.75" customHeight="1" x14ac:dyDescent="0.3">
      <c r="L392" s="25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2:24" ht="15.75" customHeight="1" x14ac:dyDescent="0.3">
      <c r="L393" s="25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2:24" ht="15.75" customHeight="1" x14ac:dyDescent="0.3">
      <c r="L394" s="25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2:24" ht="15.75" customHeight="1" x14ac:dyDescent="0.3">
      <c r="L395" s="25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2:24" ht="15.75" customHeight="1" x14ac:dyDescent="0.3">
      <c r="L396" s="25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2:24" ht="15.75" customHeight="1" x14ac:dyDescent="0.3">
      <c r="L397" s="25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2:24" ht="15.75" customHeight="1" x14ac:dyDescent="0.3">
      <c r="L398" s="25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2:24" ht="15.75" customHeight="1" x14ac:dyDescent="0.3">
      <c r="L399" s="25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2:24" ht="15.75" customHeight="1" x14ac:dyDescent="0.3">
      <c r="L400" s="25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2:24" ht="15.75" customHeight="1" x14ac:dyDescent="0.3">
      <c r="L401" s="25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2:24" ht="15.75" customHeight="1" x14ac:dyDescent="0.3">
      <c r="L402" s="25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2:24" ht="15.75" customHeight="1" x14ac:dyDescent="0.3">
      <c r="L403" s="25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2:24" ht="15.75" customHeight="1" x14ac:dyDescent="0.3">
      <c r="L404" s="25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2:24" ht="15.75" customHeight="1" x14ac:dyDescent="0.3">
      <c r="L405" s="25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2:24" ht="15.75" customHeight="1" x14ac:dyDescent="0.3">
      <c r="L406" s="25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2:24" ht="15.75" customHeight="1" x14ac:dyDescent="0.3">
      <c r="L407" s="25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2:24" ht="15.75" customHeight="1" x14ac:dyDescent="0.3">
      <c r="L408" s="25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2:24" ht="15.75" customHeight="1" x14ac:dyDescent="0.3">
      <c r="L409" s="25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2:24" ht="15.75" customHeight="1" x14ac:dyDescent="0.3">
      <c r="L410" s="25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2:24" ht="15.75" customHeight="1" x14ac:dyDescent="0.3">
      <c r="L411" s="25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2:24" ht="15.75" customHeight="1" x14ac:dyDescent="0.3">
      <c r="L412" s="25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2:24" ht="15.75" customHeight="1" x14ac:dyDescent="0.3">
      <c r="L413" s="25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2:24" ht="15.75" customHeight="1" x14ac:dyDescent="0.3">
      <c r="L414" s="25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2:24" ht="15.75" customHeight="1" x14ac:dyDescent="0.3">
      <c r="L415" s="25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2:24" ht="15.75" customHeight="1" x14ac:dyDescent="0.3">
      <c r="L416" s="25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2:24" ht="15.75" customHeight="1" x14ac:dyDescent="0.3">
      <c r="L417" s="25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2:24" ht="15.75" customHeight="1" x14ac:dyDescent="0.3">
      <c r="L418" s="25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2:24" ht="15.75" customHeight="1" x14ac:dyDescent="0.3">
      <c r="L419" s="25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2:24" ht="15.75" customHeight="1" x14ac:dyDescent="0.3">
      <c r="L420" s="25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2:24" ht="15.75" customHeight="1" x14ac:dyDescent="0.3">
      <c r="L421" s="25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2:24" ht="15.75" customHeight="1" x14ac:dyDescent="0.3">
      <c r="L422" s="25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2:24" ht="15.75" customHeight="1" x14ac:dyDescent="0.3">
      <c r="L423" s="25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2:24" ht="15.75" customHeight="1" x14ac:dyDescent="0.3">
      <c r="L424" s="25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2:24" ht="15.75" customHeight="1" x14ac:dyDescent="0.3">
      <c r="L425" s="25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2:24" ht="15.75" customHeight="1" x14ac:dyDescent="0.3">
      <c r="L426" s="25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2:24" ht="15.75" customHeight="1" x14ac:dyDescent="0.3">
      <c r="L427" s="25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2:24" ht="15.75" customHeight="1" x14ac:dyDescent="0.3">
      <c r="L428" s="25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2:24" ht="15.75" customHeight="1" x14ac:dyDescent="0.3">
      <c r="L429" s="25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2:24" ht="15.75" customHeight="1" x14ac:dyDescent="0.3">
      <c r="L430" s="25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2:24" ht="15.75" customHeight="1" x14ac:dyDescent="0.3">
      <c r="L431" s="25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2:24" ht="15.75" customHeight="1" x14ac:dyDescent="0.3">
      <c r="L432" s="25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2:24" ht="15.75" customHeight="1" x14ac:dyDescent="0.3">
      <c r="L433" s="25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2:24" ht="15.75" customHeight="1" x14ac:dyDescent="0.3">
      <c r="L434" s="25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2:24" ht="15.75" customHeight="1" x14ac:dyDescent="0.3">
      <c r="L435" s="25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2:24" ht="15.75" customHeight="1" x14ac:dyDescent="0.3">
      <c r="L436" s="25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2:24" ht="15.75" customHeight="1" x14ac:dyDescent="0.3">
      <c r="L437" s="25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2:24" ht="15.75" customHeight="1" x14ac:dyDescent="0.3">
      <c r="L438" s="25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2:24" ht="15.75" customHeight="1" x14ac:dyDescent="0.3">
      <c r="L439" s="25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2:24" ht="15.75" customHeight="1" x14ac:dyDescent="0.3">
      <c r="L440" s="25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2:24" ht="15.75" customHeight="1" x14ac:dyDescent="0.3">
      <c r="L441" s="25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2:24" ht="15.75" customHeight="1" x14ac:dyDescent="0.3">
      <c r="L442" s="25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2:24" ht="15.75" customHeight="1" x14ac:dyDescent="0.3">
      <c r="L443" s="25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2:24" ht="15.75" customHeight="1" x14ac:dyDescent="0.3">
      <c r="L444" s="25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2:24" ht="15.75" customHeight="1" x14ac:dyDescent="0.3">
      <c r="L445" s="25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2:24" ht="15.75" customHeight="1" x14ac:dyDescent="0.3">
      <c r="L446" s="25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2:24" ht="15.75" customHeight="1" x14ac:dyDescent="0.3">
      <c r="L447" s="25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2:24" ht="15.75" customHeight="1" x14ac:dyDescent="0.3">
      <c r="L448" s="25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2:24" ht="15.75" customHeight="1" x14ac:dyDescent="0.3">
      <c r="L449" s="25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2:24" ht="15.75" customHeight="1" x14ac:dyDescent="0.3">
      <c r="L450" s="25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2:24" ht="15.75" customHeight="1" x14ac:dyDescent="0.3">
      <c r="L451" s="25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2:24" ht="15.75" customHeight="1" x14ac:dyDescent="0.3">
      <c r="L452" s="25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2:24" ht="15.75" customHeight="1" x14ac:dyDescent="0.3">
      <c r="L453" s="25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2:24" ht="15.75" customHeight="1" x14ac:dyDescent="0.3">
      <c r="L454" s="25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2:24" ht="15.75" customHeight="1" x14ac:dyDescent="0.3">
      <c r="L455" s="25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2:24" ht="15.75" customHeight="1" x14ac:dyDescent="0.3">
      <c r="L456" s="25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2:24" ht="15.75" customHeight="1" x14ac:dyDescent="0.3">
      <c r="L457" s="25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2:24" ht="15.75" customHeight="1" x14ac:dyDescent="0.3">
      <c r="L458" s="25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2:24" ht="15.75" customHeight="1" x14ac:dyDescent="0.3">
      <c r="L459" s="25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2:24" ht="15.75" customHeight="1" x14ac:dyDescent="0.3">
      <c r="L460" s="25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2:24" ht="15.75" customHeight="1" x14ac:dyDescent="0.3">
      <c r="L461" s="25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2:24" ht="15.75" customHeight="1" x14ac:dyDescent="0.3">
      <c r="L462" s="25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2:24" ht="15.75" customHeight="1" x14ac:dyDescent="0.3">
      <c r="L463" s="25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2:24" ht="15.75" customHeight="1" x14ac:dyDescent="0.3">
      <c r="L464" s="25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2:24" ht="15.75" customHeight="1" x14ac:dyDescent="0.3">
      <c r="L465" s="25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2:24" ht="15.75" customHeight="1" x14ac:dyDescent="0.3">
      <c r="L466" s="25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2:24" ht="15.75" customHeight="1" x14ac:dyDescent="0.3">
      <c r="L467" s="25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2:24" ht="15.75" customHeight="1" x14ac:dyDescent="0.3">
      <c r="L468" s="25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2:24" ht="15.75" customHeight="1" x14ac:dyDescent="0.3">
      <c r="L469" s="25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2:24" ht="15.75" customHeight="1" x14ac:dyDescent="0.3">
      <c r="L470" s="25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2:24" ht="15.75" customHeight="1" x14ac:dyDescent="0.3">
      <c r="L471" s="25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2:24" ht="15.75" customHeight="1" x14ac:dyDescent="0.3">
      <c r="L472" s="25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2:24" ht="15.75" customHeight="1" x14ac:dyDescent="0.3">
      <c r="L473" s="25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2:24" ht="15.75" customHeight="1" x14ac:dyDescent="0.3">
      <c r="L474" s="25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2:24" ht="15.75" customHeight="1" x14ac:dyDescent="0.3">
      <c r="L475" s="25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2:24" ht="15.75" customHeight="1" x14ac:dyDescent="0.3">
      <c r="L476" s="25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2:24" ht="15.75" customHeight="1" x14ac:dyDescent="0.3">
      <c r="L477" s="25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2:24" ht="15.75" customHeight="1" x14ac:dyDescent="0.3">
      <c r="L478" s="25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2:24" ht="15.75" customHeight="1" x14ac:dyDescent="0.3">
      <c r="L479" s="25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2:24" ht="15.75" customHeight="1" x14ac:dyDescent="0.3">
      <c r="L480" s="25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2:24" ht="15.75" customHeight="1" x14ac:dyDescent="0.3">
      <c r="L481" s="25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2:24" ht="15.75" customHeight="1" x14ac:dyDescent="0.3">
      <c r="L482" s="25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2:24" ht="15.75" customHeight="1" x14ac:dyDescent="0.3">
      <c r="L483" s="25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2:24" ht="15.75" customHeight="1" x14ac:dyDescent="0.3">
      <c r="L484" s="25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2:24" ht="15.75" customHeight="1" x14ac:dyDescent="0.3">
      <c r="L485" s="25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2:24" ht="15.75" customHeight="1" x14ac:dyDescent="0.3">
      <c r="L486" s="25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2:24" ht="15.75" customHeight="1" x14ac:dyDescent="0.3">
      <c r="L487" s="25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2:24" ht="15.75" customHeight="1" x14ac:dyDescent="0.3">
      <c r="L488" s="25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2:24" ht="15.75" customHeight="1" x14ac:dyDescent="0.3">
      <c r="L489" s="25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2:24" ht="15.75" customHeight="1" x14ac:dyDescent="0.3">
      <c r="L490" s="25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2:24" ht="15.75" customHeight="1" x14ac:dyDescent="0.3">
      <c r="L491" s="25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2:24" ht="15.75" customHeight="1" x14ac:dyDescent="0.3">
      <c r="L492" s="25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2:24" ht="15.75" customHeight="1" x14ac:dyDescent="0.3">
      <c r="L493" s="25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2:24" ht="15.75" customHeight="1" x14ac:dyDescent="0.3">
      <c r="L494" s="25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2:24" ht="15.75" customHeight="1" x14ac:dyDescent="0.3">
      <c r="L495" s="25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2:24" ht="15.75" customHeight="1" x14ac:dyDescent="0.3">
      <c r="L496" s="25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2:24" ht="15.75" customHeight="1" x14ac:dyDescent="0.3">
      <c r="L497" s="25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2:24" ht="15.75" customHeight="1" x14ac:dyDescent="0.3">
      <c r="L498" s="25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2:24" ht="15.75" customHeight="1" x14ac:dyDescent="0.3">
      <c r="L499" s="25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2:24" ht="15.75" customHeight="1" x14ac:dyDescent="0.3">
      <c r="L500" s="25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2:24" ht="15.75" customHeight="1" x14ac:dyDescent="0.3">
      <c r="L501" s="25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2:24" ht="15.75" customHeight="1" x14ac:dyDescent="0.3">
      <c r="L502" s="25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2:24" ht="15.75" customHeight="1" x14ac:dyDescent="0.3">
      <c r="L503" s="25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2:24" ht="15.75" customHeight="1" x14ac:dyDescent="0.3">
      <c r="L504" s="25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2:24" ht="15.75" customHeight="1" x14ac:dyDescent="0.3">
      <c r="L505" s="25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2:24" ht="15.75" customHeight="1" x14ac:dyDescent="0.3">
      <c r="L506" s="25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2:24" ht="15.75" customHeight="1" x14ac:dyDescent="0.3">
      <c r="L507" s="25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2:24" ht="15.75" customHeight="1" x14ac:dyDescent="0.3">
      <c r="L508" s="25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2:24" ht="15.75" customHeight="1" x14ac:dyDescent="0.3">
      <c r="L509" s="25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2:24" ht="15.75" customHeight="1" x14ac:dyDescent="0.3">
      <c r="L510" s="25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2:24" ht="15.75" customHeight="1" x14ac:dyDescent="0.3">
      <c r="L511" s="25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2:24" ht="15.75" customHeight="1" x14ac:dyDescent="0.3">
      <c r="L512" s="25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2:24" ht="15.75" customHeight="1" x14ac:dyDescent="0.3">
      <c r="L513" s="25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2:24" ht="15.75" customHeight="1" x14ac:dyDescent="0.3">
      <c r="L514" s="25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2:24" ht="15.75" customHeight="1" x14ac:dyDescent="0.3">
      <c r="L515" s="25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2:24" ht="15.75" customHeight="1" x14ac:dyDescent="0.3">
      <c r="L516" s="25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2:24" ht="15.75" customHeight="1" x14ac:dyDescent="0.3">
      <c r="L517" s="25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2:24" ht="15.75" customHeight="1" x14ac:dyDescent="0.3">
      <c r="L518" s="25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2:24" ht="15.75" customHeight="1" x14ac:dyDescent="0.3">
      <c r="L519" s="25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2:24" ht="15.75" customHeight="1" x14ac:dyDescent="0.3">
      <c r="L520" s="25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2:24" ht="15.75" customHeight="1" x14ac:dyDescent="0.3">
      <c r="L521" s="25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2:24" ht="15.75" customHeight="1" x14ac:dyDescent="0.3">
      <c r="L522" s="25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2:24" ht="15.75" customHeight="1" x14ac:dyDescent="0.3">
      <c r="L523" s="25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2:24" ht="15.75" customHeight="1" x14ac:dyDescent="0.3">
      <c r="L524" s="25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2:24" ht="15.75" customHeight="1" x14ac:dyDescent="0.3">
      <c r="L525" s="25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2:24" ht="15.75" customHeight="1" x14ac:dyDescent="0.3">
      <c r="L526" s="25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2:24" ht="15.75" customHeight="1" x14ac:dyDescent="0.3">
      <c r="L527" s="25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2:24" ht="15.75" customHeight="1" x14ac:dyDescent="0.3">
      <c r="L528" s="25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2:24" ht="15.75" customHeight="1" x14ac:dyDescent="0.3">
      <c r="L529" s="25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2:24" ht="15.75" customHeight="1" x14ac:dyDescent="0.3">
      <c r="L530" s="25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2:24" ht="15.75" customHeight="1" x14ac:dyDescent="0.3">
      <c r="L531" s="25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2:24" ht="15.75" customHeight="1" x14ac:dyDescent="0.3">
      <c r="L532" s="25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2:24" ht="15.75" customHeight="1" x14ac:dyDescent="0.3">
      <c r="L533" s="25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2:24" ht="15.75" customHeight="1" x14ac:dyDescent="0.3">
      <c r="L534" s="25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2:24" ht="15.75" customHeight="1" x14ac:dyDescent="0.3">
      <c r="L535" s="25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2:24" ht="15.75" customHeight="1" x14ac:dyDescent="0.3">
      <c r="L536" s="25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2:24" ht="15.75" customHeight="1" x14ac:dyDescent="0.3">
      <c r="L537" s="25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2:24" ht="15.75" customHeight="1" x14ac:dyDescent="0.3">
      <c r="L538" s="25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2:24" ht="15.75" customHeight="1" x14ac:dyDescent="0.3">
      <c r="L539" s="25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2:24" ht="15.75" customHeight="1" x14ac:dyDescent="0.3">
      <c r="L540" s="25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2:24" ht="15.75" customHeight="1" x14ac:dyDescent="0.3">
      <c r="L541" s="25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2:24" ht="15.75" customHeight="1" x14ac:dyDescent="0.3">
      <c r="L542" s="25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2:24" ht="15.75" customHeight="1" x14ac:dyDescent="0.3">
      <c r="L543" s="25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2:24" ht="15.75" customHeight="1" x14ac:dyDescent="0.3">
      <c r="L544" s="25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2:24" ht="15.75" customHeight="1" x14ac:dyDescent="0.3">
      <c r="L545" s="25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2:24" ht="15.75" customHeight="1" x14ac:dyDescent="0.3">
      <c r="L546" s="25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2:24" ht="15.75" customHeight="1" x14ac:dyDescent="0.3">
      <c r="L547" s="25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2:24" ht="15.75" customHeight="1" x14ac:dyDescent="0.3">
      <c r="L548" s="25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2:24" ht="15.75" customHeight="1" x14ac:dyDescent="0.3">
      <c r="L549" s="25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2:24" ht="15.75" customHeight="1" x14ac:dyDescent="0.3">
      <c r="L550" s="25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2:24" ht="15.75" customHeight="1" x14ac:dyDescent="0.3">
      <c r="L551" s="25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2:24" ht="15.75" customHeight="1" x14ac:dyDescent="0.3">
      <c r="L552" s="25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2:24" ht="15.75" customHeight="1" x14ac:dyDescent="0.3">
      <c r="L553" s="25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2:24" ht="15.75" customHeight="1" x14ac:dyDescent="0.3">
      <c r="L554" s="25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2:24" ht="15.75" customHeight="1" x14ac:dyDescent="0.3">
      <c r="L555" s="25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2:24" ht="15.75" customHeight="1" x14ac:dyDescent="0.3">
      <c r="L556" s="25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2:24" ht="15.75" customHeight="1" x14ac:dyDescent="0.3">
      <c r="L557" s="25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2:24" ht="15.75" customHeight="1" x14ac:dyDescent="0.3">
      <c r="L558" s="25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2:24" ht="15.75" customHeight="1" x14ac:dyDescent="0.3">
      <c r="L559" s="25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2:24" ht="15.75" customHeight="1" x14ac:dyDescent="0.3">
      <c r="L560" s="25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2:24" ht="15.75" customHeight="1" x14ac:dyDescent="0.3">
      <c r="L561" s="25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2:24" ht="15.75" customHeight="1" x14ac:dyDescent="0.3">
      <c r="L562" s="25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2:24" ht="15.75" customHeight="1" x14ac:dyDescent="0.3">
      <c r="L563" s="25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2:24" ht="15.75" customHeight="1" x14ac:dyDescent="0.3">
      <c r="L564" s="25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2:24" ht="15.75" customHeight="1" x14ac:dyDescent="0.3">
      <c r="L565" s="25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2:24" ht="15.75" customHeight="1" x14ac:dyDescent="0.3">
      <c r="L566" s="25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2:24" ht="15.75" customHeight="1" x14ac:dyDescent="0.3">
      <c r="L567" s="25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2:24" ht="15.75" customHeight="1" x14ac:dyDescent="0.3">
      <c r="L568" s="25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2:24" ht="15.75" customHeight="1" x14ac:dyDescent="0.3">
      <c r="L569" s="25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2:24" ht="15.75" customHeight="1" x14ac:dyDescent="0.3">
      <c r="L570" s="25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2:24" ht="15.75" customHeight="1" x14ac:dyDescent="0.3">
      <c r="L571" s="25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2:24" ht="15.75" customHeight="1" x14ac:dyDescent="0.3">
      <c r="L572" s="25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2:24" ht="15.75" customHeight="1" x14ac:dyDescent="0.3">
      <c r="L573" s="25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2:24" ht="15.75" customHeight="1" x14ac:dyDescent="0.3">
      <c r="L574" s="25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2:24" ht="15.75" customHeight="1" x14ac:dyDescent="0.3">
      <c r="L575" s="25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2:24" ht="15.75" customHeight="1" x14ac:dyDescent="0.3">
      <c r="L576" s="25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2:24" ht="15.75" customHeight="1" x14ac:dyDescent="0.3">
      <c r="L577" s="25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2:24" ht="15.75" customHeight="1" x14ac:dyDescent="0.3">
      <c r="L578" s="25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2:24" ht="15.75" customHeight="1" x14ac:dyDescent="0.3">
      <c r="L579" s="25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2:24" ht="15.75" customHeight="1" x14ac:dyDescent="0.3">
      <c r="L580" s="25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2:24" ht="15.75" customHeight="1" x14ac:dyDescent="0.3">
      <c r="L581" s="25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2:24" ht="15.75" customHeight="1" x14ac:dyDescent="0.3">
      <c r="L582" s="25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2:24" ht="15.75" customHeight="1" x14ac:dyDescent="0.3">
      <c r="L583" s="25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2:24" ht="15.75" customHeight="1" x14ac:dyDescent="0.3">
      <c r="L584" s="25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2:24" ht="15.75" customHeight="1" x14ac:dyDescent="0.3">
      <c r="L585" s="25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2:24" ht="15.75" customHeight="1" x14ac:dyDescent="0.3">
      <c r="L586" s="25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2:24" ht="15.75" customHeight="1" x14ac:dyDescent="0.3">
      <c r="L587" s="25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2:24" ht="15.75" customHeight="1" x14ac:dyDescent="0.3">
      <c r="L588" s="25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2:24" ht="15.75" customHeight="1" x14ac:dyDescent="0.3">
      <c r="L589" s="25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2:24" ht="15.75" customHeight="1" x14ac:dyDescent="0.3">
      <c r="L590" s="25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2:24" ht="15.75" customHeight="1" x14ac:dyDescent="0.3">
      <c r="L591" s="25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2:24" ht="15.75" customHeight="1" x14ac:dyDescent="0.3">
      <c r="L592" s="25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2:24" ht="15.75" customHeight="1" x14ac:dyDescent="0.3">
      <c r="L593" s="25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2:24" ht="15.75" customHeight="1" x14ac:dyDescent="0.3">
      <c r="L594" s="25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2:24" ht="15.75" customHeight="1" x14ac:dyDescent="0.3">
      <c r="L595" s="25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2:24" ht="15.75" customHeight="1" x14ac:dyDescent="0.3">
      <c r="L596" s="25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2:24" ht="15.75" customHeight="1" x14ac:dyDescent="0.3">
      <c r="L597" s="25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2:24" ht="15.75" customHeight="1" x14ac:dyDescent="0.3">
      <c r="L598" s="25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2:24" ht="15.75" customHeight="1" x14ac:dyDescent="0.3">
      <c r="L599" s="25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2:24" ht="15.75" customHeight="1" x14ac:dyDescent="0.3">
      <c r="L600" s="25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2:24" ht="15.75" customHeight="1" x14ac:dyDescent="0.3">
      <c r="L601" s="25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2:24" ht="15.75" customHeight="1" x14ac:dyDescent="0.3">
      <c r="L602" s="25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2:24" ht="15.75" customHeight="1" x14ac:dyDescent="0.3">
      <c r="L603" s="25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2:24" ht="15.75" customHeight="1" x14ac:dyDescent="0.3">
      <c r="L604" s="25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2:24" ht="15.75" customHeight="1" x14ac:dyDescent="0.3">
      <c r="L605" s="25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2:24" ht="15.75" customHeight="1" x14ac:dyDescent="0.3">
      <c r="L606" s="25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2:24" ht="15.75" customHeight="1" x14ac:dyDescent="0.3">
      <c r="L607" s="25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2:24" ht="15.75" customHeight="1" x14ac:dyDescent="0.3">
      <c r="L608" s="25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2:24" ht="15.75" customHeight="1" x14ac:dyDescent="0.3">
      <c r="L609" s="25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2:24" ht="15.75" customHeight="1" x14ac:dyDescent="0.3">
      <c r="L610" s="25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2:24" ht="15.75" customHeight="1" x14ac:dyDescent="0.3">
      <c r="L611" s="25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2:24" ht="15.75" customHeight="1" x14ac:dyDescent="0.3">
      <c r="L612" s="25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2:24" ht="15.75" customHeight="1" x14ac:dyDescent="0.3">
      <c r="L613" s="25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2:24" ht="15.75" customHeight="1" x14ac:dyDescent="0.3">
      <c r="L614" s="25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2:24" ht="15.75" customHeight="1" x14ac:dyDescent="0.3">
      <c r="L615" s="25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2:24" ht="15.75" customHeight="1" x14ac:dyDescent="0.3">
      <c r="L616" s="25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2:24" ht="15.75" customHeight="1" x14ac:dyDescent="0.3">
      <c r="L617" s="25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2:24" ht="15.75" customHeight="1" x14ac:dyDescent="0.3">
      <c r="L618" s="25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2:24" ht="15.75" customHeight="1" x14ac:dyDescent="0.3">
      <c r="L619" s="25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2:24" ht="15.75" customHeight="1" x14ac:dyDescent="0.3">
      <c r="L620" s="25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2:24" ht="15.75" customHeight="1" x14ac:dyDescent="0.3">
      <c r="L621" s="25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2:24" ht="15.75" customHeight="1" x14ac:dyDescent="0.3">
      <c r="L622" s="25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2:24" ht="15.75" customHeight="1" x14ac:dyDescent="0.3">
      <c r="L623" s="25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2:24" ht="15.75" customHeight="1" x14ac:dyDescent="0.3">
      <c r="L624" s="25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2:24" ht="15.75" customHeight="1" x14ac:dyDescent="0.3">
      <c r="L625" s="25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2:24" ht="15.75" customHeight="1" x14ac:dyDescent="0.3">
      <c r="L626" s="25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2:24" ht="15.75" customHeight="1" x14ac:dyDescent="0.3">
      <c r="L627" s="25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2:24" ht="15.75" customHeight="1" x14ac:dyDescent="0.3">
      <c r="L628" s="25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2:24" ht="15.75" customHeight="1" x14ac:dyDescent="0.3">
      <c r="L629" s="25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2:24" ht="15.75" customHeight="1" x14ac:dyDescent="0.3">
      <c r="L630" s="25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2:24" ht="15.75" customHeight="1" x14ac:dyDescent="0.3">
      <c r="L631" s="25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2:24" ht="15.75" customHeight="1" x14ac:dyDescent="0.3">
      <c r="L632" s="25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2:24" ht="15.75" customHeight="1" x14ac:dyDescent="0.3">
      <c r="L633" s="25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2:24" ht="15.75" customHeight="1" x14ac:dyDescent="0.3">
      <c r="L634" s="25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2:24" ht="15.75" customHeight="1" x14ac:dyDescent="0.3">
      <c r="L635" s="25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2:24" ht="15.75" customHeight="1" x14ac:dyDescent="0.3">
      <c r="L636" s="25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2:24" ht="15.75" customHeight="1" x14ac:dyDescent="0.3">
      <c r="L637" s="25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2:24" ht="15.75" customHeight="1" x14ac:dyDescent="0.3">
      <c r="L638" s="25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2:24" ht="15.75" customHeight="1" x14ac:dyDescent="0.3">
      <c r="L639" s="25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2:24" ht="15.75" customHeight="1" x14ac:dyDescent="0.3">
      <c r="L640" s="25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2:24" ht="15.75" customHeight="1" x14ac:dyDescent="0.3">
      <c r="L641" s="25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2:24" ht="15.75" customHeight="1" x14ac:dyDescent="0.3">
      <c r="L642" s="25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2:24" ht="15.75" customHeight="1" x14ac:dyDescent="0.3">
      <c r="L643" s="25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2:24" ht="15.75" customHeight="1" x14ac:dyDescent="0.3">
      <c r="L644" s="25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2:24" ht="15.75" customHeight="1" x14ac:dyDescent="0.3">
      <c r="L645" s="25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2:24" ht="15.75" customHeight="1" x14ac:dyDescent="0.3">
      <c r="L646" s="25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2:24" ht="15.75" customHeight="1" x14ac:dyDescent="0.3">
      <c r="L647" s="25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2:24" ht="15.75" customHeight="1" x14ac:dyDescent="0.3">
      <c r="L648" s="25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2:24" ht="15.75" customHeight="1" x14ac:dyDescent="0.3">
      <c r="L649" s="25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2:24" ht="15.75" customHeight="1" x14ac:dyDescent="0.3">
      <c r="L650" s="25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2:24" ht="15.75" customHeight="1" x14ac:dyDescent="0.3">
      <c r="L651" s="25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2:24" ht="15.75" customHeight="1" x14ac:dyDescent="0.3">
      <c r="L652" s="25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2:24" ht="15.75" customHeight="1" x14ac:dyDescent="0.3">
      <c r="L653" s="25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2:24" ht="15.75" customHeight="1" x14ac:dyDescent="0.3">
      <c r="L654" s="25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2:24" ht="15.75" customHeight="1" x14ac:dyDescent="0.3">
      <c r="L655" s="25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2:24" ht="15.75" customHeight="1" x14ac:dyDescent="0.3">
      <c r="L656" s="25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2:24" ht="15.75" customHeight="1" x14ac:dyDescent="0.3">
      <c r="L657" s="25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2:24" ht="15.75" customHeight="1" x14ac:dyDescent="0.3">
      <c r="L658" s="25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2:24" ht="15.75" customHeight="1" x14ac:dyDescent="0.3">
      <c r="L659" s="25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2:24" ht="15.75" customHeight="1" x14ac:dyDescent="0.3">
      <c r="L660" s="25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2:24" ht="15.75" customHeight="1" x14ac:dyDescent="0.3">
      <c r="L661" s="25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2:24" ht="15.75" customHeight="1" x14ac:dyDescent="0.3">
      <c r="L662" s="25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2:24" ht="15.75" customHeight="1" x14ac:dyDescent="0.3">
      <c r="L663" s="25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2:24" ht="15.75" customHeight="1" x14ac:dyDescent="0.3">
      <c r="L664" s="25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2:24" ht="15.75" customHeight="1" x14ac:dyDescent="0.3">
      <c r="L665" s="25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2:24" ht="15.75" customHeight="1" x14ac:dyDescent="0.3">
      <c r="L666" s="25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2:24" ht="15.75" customHeight="1" x14ac:dyDescent="0.3">
      <c r="L667" s="25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2:24" ht="15.75" customHeight="1" x14ac:dyDescent="0.3">
      <c r="L668" s="25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2:24" ht="15.75" customHeight="1" x14ac:dyDescent="0.3">
      <c r="L669" s="25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2:24" ht="15.75" customHeight="1" x14ac:dyDescent="0.3">
      <c r="L670" s="25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2:24" ht="15.75" customHeight="1" x14ac:dyDescent="0.3">
      <c r="L671" s="25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2:24" ht="15.75" customHeight="1" x14ac:dyDescent="0.3">
      <c r="L672" s="25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2:24" ht="15.75" customHeight="1" x14ac:dyDescent="0.3">
      <c r="L673" s="25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2:24" ht="15.75" customHeight="1" x14ac:dyDescent="0.3">
      <c r="L674" s="25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2:24" ht="15.75" customHeight="1" x14ac:dyDescent="0.3">
      <c r="L675" s="25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2:24" ht="15.75" customHeight="1" x14ac:dyDescent="0.3">
      <c r="L676" s="25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2:24" ht="15.75" customHeight="1" x14ac:dyDescent="0.3">
      <c r="L677" s="25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2:24" ht="15.75" customHeight="1" x14ac:dyDescent="0.3">
      <c r="L678" s="25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2:24" ht="15.75" customHeight="1" x14ac:dyDescent="0.3">
      <c r="L679" s="25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2:24" ht="15.75" customHeight="1" x14ac:dyDescent="0.3">
      <c r="L680" s="25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2:24" ht="15.75" customHeight="1" x14ac:dyDescent="0.3">
      <c r="L681" s="25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2:24" ht="15.75" customHeight="1" x14ac:dyDescent="0.3">
      <c r="L682" s="25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2:24" ht="15.75" customHeight="1" x14ac:dyDescent="0.3">
      <c r="L683" s="25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2:24" ht="15.75" customHeight="1" x14ac:dyDescent="0.3">
      <c r="L684" s="25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2:24" ht="15.75" customHeight="1" x14ac:dyDescent="0.3">
      <c r="L685" s="25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2:24" ht="15.75" customHeight="1" x14ac:dyDescent="0.3">
      <c r="L686" s="25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2:24" ht="15.75" customHeight="1" x14ac:dyDescent="0.3">
      <c r="L687" s="25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2:24" ht="15.75" customHeight="1" x14ac:dyDescent="0.3">
      <c r="L688" s="25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2:24" ht="15.75" customHeight="1" x14ac:dyDescent="0.3">
      <c r="L689" s="25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2:24" ht="15.75" customHeight="1" x14ac:dyDescent="0.3">
      <c r="L690" s="25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2:24" ht="15.75" customHeight="1" x14ac:dyDescent="0.3">
      <c r="L691" s="25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2:24" ht="15.75" customHeight="1" x14ac:dyDescent="0.3">
      <c r="L692" s="25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2:24" ht="15.75" customHeight="1" x14ac:dyDescent="0.3">
      <c r="L693" s="25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2:24" ht="15.75" customHeight="1" x14ac:dyDescent="0.3">
      <c r="L694" s="25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2:24" ht="15.75" customHeight="1" x14ac:dyDescent="0.3">
      <c r="L695" s="25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2:24" ht="15.75" customHeight="1" x14ac:dyDescent="0.3">
      <c r="L696" s="25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2:24" ht="15.75" customHeight="1" x14ac:dyDescent="0.3">
      <c r="L697" s="25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2:24" ht="15.75" customHeight="1" x14ac:dyDescent="0.3">
      <c r="L698" s="25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2:24" ht="15.75" customHeight="1" x14ac:dyDescent="0.3">
      <c r="L699" s="25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2:24" ht="15.75" customHeight="1" x14ac:dyDescent="0.3">
      <c r="L700" s="25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2:24" ht="15.75" customHeight="1" x14ac:dyDescent="0.3">
      <c r="L701" s="25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2:24" ht="15.75" customHeight="1" x14ac:dyDescent="0.3">
      <c r="L702" s="25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2:24" ht="15.75" customHeight="1" x14ac:dyDescent="0.3">
      <c r="L703" s="25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2:24" ht="15.75" customHeight="1" x14ac:dyDescent="0.3">
      <c r="L704" s="25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2:24" ht="15.75" customHeight="1" x14ac:dyDescent="0.3">
      <c r="L705" s="25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2:24" ht="15.75" customHeight="1" x14ac:dyDescent="0.3">
      <c r="L706" s="25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2:24" ht="15.75" customHeight="1" x14ac:dyDescent="0.3">
      <c r="L707" s="25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2:24" ht="15.75" customHeight="1" x14ac:dyDescent="0.3">
      <c r="L708" s="25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2:24" ht="15.75" customHeight="1" x14ac:dyDescent="0.3">
      <c r="L709" s="25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2:24" ht="15.75" customHeight="1" x14ac:dyDescent="0.3">
      <c r="L710" s="25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2:24" ht="15.75" customHeight="1" x14ac:dyDescent="0.3">
      <c r="L711" s="25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2:24" ht="15.75" customHeight="1" x14ac:dyDescent="0.3">
      <c r="L712" s="25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2:24" ht="15.75" customHeight="1" x14ac:dyDescent="0.3">
      <c r="L713" s="25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2:24" ht="15.75" customHeight="1" x14ac:dyDescent="0.3">
      <c r="L714" s="25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2:24" ht="15.75" customHeight="1" x14ac:dyDescent="0.3">
      <c r="L715" s="25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2:24" ht="15.75" customHeight="1" x14ac:dyDescent="0.3">
      <c r="L716" s="25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2:24" ht="15.75" customHeight="1" x14ac:dyDescent="0.3">
      <c r="L717" s="25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2:24" ht="15.75" customHeight="1" x14ac:dyDescent="0.3">
      <c r="L718" s="25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2:24" ht="15.75" customHeight="1" x14ac:dyDescent="0.3">
      <c r="L719" s="25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2:24" ht="15.75" customHeight="1" x14ac:dyDescent="0.3">
      <c r="L720" s="25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2:24" ht="15.75" customHeight="1" x14ac:dyDescent="0.3">
      <c r="L721" s="25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2:24" ht="15.75" customHeight="1" x14ac:dyDescent="0.3">
      <c r="L722" s="25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2:24" ht="15.75" customHeight="1" x14ac:dyDescent="0.3">
      <c r="L723" s="25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2:24" ht="15.75" customHeight="1" x14ac:dyDescent="0.3">
      <c r="L724" s="25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2:24" ht="15.75" customHeight="1" x14ac:dyDescent="0.3">
      <c r="L725" s="25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2:24" ht="15.75" customHeight="1" x14ac:dyDescent="0.3">
      <c r="L726" s="25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2:24" ht="15.75" customHeight="1" x14ac:dyDescent="0.3">
      <c r="L727" s="25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2:24" ht="15.75" customHeight="1" x14ac:dyDescent="0.3">
      <c r="L728" s="25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2:24" ht="15.75" customHeight="1" x14ac:dyDescent="0.3">
      <c r="L729" s="25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2:24" ht="15.75" customHeight="1" x14ac:dyDescent="0.3">
      <c r="L730" s="25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2:24" ht="15.75" customHeight="1" x14ac:dyDescent="0.3">
      <c r="L731" s="25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2:24" ht="15.75" customHeight="1" x14ac:dyDescent="0.3">
      <c r="L732" s="25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2:24" ht="15.75" customHeight="1" x14ac:dyDescent="0.3">
      <c r="L733" s="25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2:24" ht="15.75" customHeight="1" x14ac:dyDescent="0.3">
      <c r="L734" s="25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2:24" ht="15.75" customHeight="1" x14ac:dyDescent="0.3">
      <c r="L735" s="25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2:24" ht="15.75" customHeight="1" x14ac:dyDescent="0.3">
      <c r="L736" s="25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2:24" ht="15.75" customHeight="1" x14ac:dyDescent="0.3">
      <c r="L737" s="25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2:24" ht="15.75" customHeight="1" x14ac:dyDescent="0.3">
      <c r="L738" s="25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2:24" ht="15.75" customHeight="1" x14ac:dyDescent="0.3">
      <c r="L739" s="25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2:24" ht="15.75" customHeight="1" x14ac:dyDescent="0.3">
      <c r="L740" s="25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2:24" ht="15.75" customHeight="1" x14ac:dyDescent="0.3">
      <c r="L741" s="25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2:24" ht="15.75" customHeight="1" x14ac:dyDescent="0.3">
      <c r="L742" s="25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2:24" ht="15.75" customHeight="1" x14ac:dyDescent="0.3">
      <c r="L743" s="25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2:24" ht="15.75" customHeight="1" x14ac:dyDescent="0.3">
      <c r="L744" s="25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2:24" ht="15.75" customHeight="1" x14ac:dyDescent="0.3">
      <c r="L745" s="25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2:24" ht="15.75" customHeight="1" x14ac:dyDescent="0.3">
      <c r="L746" s="25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2:24" ht="15.75" customHeight="1" x14ac:dyDescent="0.3">
      <c r="L747" s="25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2:24" ht="15.75" customHeight="1" x14ac:dyDescent="0.3">
      <c r="L748" s="25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2:24" ht="15.75" customHeight="1" x14ac:dyDescent="0.3">
      <c r="L749" s="25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2:24" ht="15.75" customHeight="1" x14ac:dyDescent="0.3">
      <c r="L750" s="25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2:24" ht="15.75" customHeight="1" x14ac:dyDescent="0.3">
      <c r="L751" s="25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2:24" ht="15.75" customHeight="1" x14ac:dyDescent="0.3">
      <c r="L752" s="25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2:24" ht="15.75" customHeight="1" x14ac:dyDescent="0.3">
      <c r="L753" s="25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2:24" ht="15.75" customHeight="1" x14ac:dyDescent="0.3">
      <c r="L754" s="25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2:24" ht="15.75" customHeight="1" x14ac:dyDescent="0.3">
      <c r="L755" s="25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2:24" ht="15.75" customHeight="1" x14ac:dyDescent="0.3">
      <c r="L756" s="25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2:24" ht="15.75" customHeight="1" x14ac:dyDescent="0.3">
      <c r="L757" s="25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2:24" ht="15.75" customHeight="1" x14ac:dyDescent="0.3">
      <c r="L758" s="25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2:24" ht="15.75" customHeight="1" x14ac:dyDescent="0.3">
      <c r="L759" s="25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2:24" ht="15.75" customHeight="1" x14ac:dyDescent="0.3">
      <c r="L760" s="25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2:24" ht="15.75" customHeight="1" x14ac:dyDescent="0.3">
      <c r="L761" s="25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2:24" ht="15.75" customHeight="1" x14ac:dyDescent="0.3">
      <c r="L762" s="25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2:24" ht="15.75" customHeight="1" x14ac:dyDescent="0.3">
      <c r="L763" s="25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2:24" ht="15.75" customHeight="1" x14ac:dyDescent="0.3">
      <c r="L764" s="25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2:24" ht="15.75" customHeight="1" x14ac:dyDescent="0.3">
      <c r="L765" s="25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2:24" ht="15.75" customHeight="1" x14ac:dyDescent="0.3">
      <c r="L766" s="25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2:24" ht="15.75" customHeight="1" x14ac:dyDescent="0.3">
      <c r="L767" s="25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2:24" ht="15.75" customHeight="1" x14ac:dyDescent="0.3">
      <c r="L768" s="25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2:24" ht="15.75" customHeight="1" x14ac:dyDescent="0.3">
      <c r="L769" s="25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2:24" ht="15.75" customHeight="1" x14ac:dyDescent="0.3">
      <c r="L770" s="25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2:24" ht="15.75" customHeight="1" x14ac:dyDescent="0.3">
      <c r="L771" s="25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2:24" ht="15.75" customHeight="1" x14ac:dyDescent="0.3">
      <c r="L772" s="25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2:24" ht="15.75" customHeight="1" x14ac:dyDescent="0.3">
      <c r="L773" s="25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2:24" ht="15.75" customHeight="1" x14ac:dyDescent="0.3">
      <c r="L774" s="25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2:24" ht="15.75" customHeight="1" x14ac:dyDescent="0.3">
      <c r="L775" s="25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2:24" ht="15.75" customHeight="1" x14ac:dyDescent="0.3">
      <c r="L776" s="25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2:24" ht="15.75" customHeight="1" x14ac:dyDescent="0.3">
      <c r="L777" s="25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2:24" ht="15.75" customHeight="1" x14ac:dyDescent="0.3">
      <c r="L778" s="25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2:24" ht="15.75" customHeight="1" x14ac:dyDescent="0.3">
      <c r="L779" s="25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2:24" ht="15.75" customHeight="1" x14ac:dyDescent="0.3">
      <c r="L780" s="25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2:24" ht="15.75" customHeight="1" x14ac:dyDescent="0.3">
      <c r="L781" s="25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2:24" ht="15.75" customHeight="1" x14ac:dyDescent="0.3">
      <c r="L782" s="25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2:24" ht="15.75" customHeight="1" x14ac:dyDescent="0.3">
      <c r="L783" s="25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2:24" ht="15.75" customHeight="1" x14ac:dyDescent="0.3">
      <c r="L784" s="25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2:24" ht="15.75" customHeight="1" x14ac:dyDescent="0.3">
      <c r="L785" s="25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2:24" ht="15.75" customHeight="1" x14ac:dyDescent="0.3">
      <c r="L786" s="25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2:24" ht="15.75" customHeight="1" x14ac:dyDescent="0.3">
      <c r="L787" s="25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2:24" ht="15.75" customHeight="1" x14ac:dyDescent="0.3">
      <c r="L788" s="25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2:24" ht="15.75" customHeight="1" x14ac:dyDescent="0.3">
      <c r="L789" s="25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2:24" ht="15.75" customHeight="1" x14ac:dyDescent="0.3">
      <c r="L790" s="25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2:24" ht="15.75" customHeight="1" x14ac:dyDescent="0.3">
      <c r="L791" s="25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2:24" ht="15.75" customHeight="1" x14ac:dyDescent="0.3">
      <c r="L792" s="25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2:24" ht="15.75" customHeight="1" x14ac:dyDescent="0.3">
      <c r="L793" s="25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2:24" ht="15.75" customHeight="1" x14ac:dyDescent="0.3">
      <c r="L794" s="25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2:24" ht="15.75" customHeight="1" x14ac:dyDescent="0.3">
      <c r="L795" s="25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2:24" ht="15.75" customHeight="1" x14ac:dyDescent="0.3">
      <c r="L796" s="25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2:24" ht="15.75" customHeight="1" x14ac:dyDescent="0.3">
      <c r="L797" s="25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2:24" ht="15.75" customHeight="1" x14ac:dyDescent="0.3">
      <c r="L798" s="25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2:24" ht="15.75" customHeight="1" x14ac:dyDescent="0.3">
      <c r="L799" s="25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2:24" ht="15.75" customHeight="1" x14ac:dyDescent="0.3">
      <c r="L800" s="25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2:24" ht="15.75" customHeight="1" x14ac:dyDescent="0.3">
      <c r="L801" s="25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2:24" ht="15.75" customHeight="1" x14ac:dyDescent="0.3">
      <c r="L802" s="25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2:24" ht="15.75" customHeight="1" x14ac:dyDescent="0.3">
      <c r="L803" s="25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2:24" ht="15.75" customHeight="1" x14ac:dyDescent="0.3">
      <c r="L804" s="25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2:24" ht="15.75" customHeight="1" x14ac:dyDescent="0.3">
      <c r="L805" s="25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2:24" ht="15.75" customHeight="1" x14ac:dyDescent="0.3">
      <c r="L806" s="25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2:24" ht="15.75" customHeight="1" x14ac:dyDescent="0.3">
      <c r="L807" s="25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2:24" ht="15.75" customHeight="1" x14ac:dyDescent="0.3">
      <c r="L808" s="25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2:24" ht="15.75" customHeight="1" x14ac:dyDescent="0.3">
      <c r="L809" s="25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2:24" ht="15.75" customHeight="1" x14ac:dyDescent="0.3">
      <c r="L810" s="25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2:24" ht="15.75" customHeight="1" x14ac:dyDescent="0.3">
      <c r="L811" s="25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2:24" ht="15.75" customHeight="1" x14ac:dyDescent="0.3">
      <c r="L812" s="25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2:24" ht="15.75" customHeight="1" x14ac:dyDescent="0.3">
      <c r="L813" s="25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2:24" ht="15.75" customHeight="1" x14ac:dyDescent="0.3">
      <c r="L814" s="25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2:24" ht="15.75" customHeight="1" x14ac:dyDescent="0.3">
      <c r="L815" s="25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2:24" ht="15.75" customHeight="1" x14ac:dyDescent="0.3">
      <c r="L816" s="25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2:24" ht="15.75" customHeight="1" x14ac:dyDescent="0.3">
      <c r="L817" s="25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2:24" ht="15.75" customHeight="1" x14ac:dyDescent="0.3">
      <c r="L818" s="25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2:24" ht="15.75" customHeight="1" x14ac:dyDescent="0.3">
      <c r="L819" s="25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2:24" ht="15.75" customHeight="1" x14ac:dyDescent="0.3">
      <c r="L820" s="25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2:24" ht="15.75" customHeight="1" x14ac:dyDescent="0.3">
      <c r="L821" s="25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2:24" ht="15.75" customHeight="1" x14ac:dyDescent="0.3">
      <c r="L822" s="25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2:24" ht="15.75" customHeight="1" x14ac:dyDescent="0.3">
      <c r="L823" s="25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2:24" ht="15.75" customHeight="1" x14ac:dyDescent="0.3">
      <c r="L824" s="25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2:24" ht="15.75" customHeight="1" x14ac:dyDescent="0.3">
      <c r="L825" s="25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2:24" ht="15.75" customHeight="1" x14ac:dyDescent="0.3">
      <c r="L826" s="25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2:24" ht="15.75" customHeight="1" x14ac:dyDescent="0.3">
      <c r="L827" s="25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2:24" ht="15.75" customHeight="1" x14ac:dyDescent="0.3">
      <c r="L828" s="25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2:24" ht="15.75" customHeight="1" x14ac:dyDescent="0.3">
      <c r="L829" s="25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2:24" ht="15.75" customHeight="1" x14ac:dyDescent="0.3">
      <c r="L830" s="25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2:24" ht="15.75" customHeight="1" x14ac:dyDescent="0.3">
      <c r="L831" s="25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2:24" ht="15.75" customHeight="1" x14ac:dyDescent="0.3">
      <c r="L832" s="25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2:24" ht="15.75" customHeight="1" x14ac:dyDescent="0.3">
      <c r="L833" s="25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2:24" ht="15.75" customHeight="1" x14ac:dyDescent="0.3">
      <c r="L834" s="25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2:24" ht="15.75" customHeight="1" x14ac:dyDescent="0.3">
      <c r="L835" s="25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2:24" ht="15.75" customHeight="1" x14ac:dyDescent="0.3">
      <c r="L836" s="25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2:24" ht="15.75" customHeight="1" x14ac:dyDescent="0.3">
      <c r="L837" s="25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2:24" ht="15.75" customHeight="1" x14ac:dyDescent="0.3">
      <c r="L838" s="25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2:24" ht="15.75" customHeight="1" x14ac:dyDescent="0.3">
      <c r="L839" s="25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2:24" ht="15.75" customHeight="1" x14ac:dyDescent="0.3">
      <c r="L840" s="25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2:24" ht="15.75" customHeight="1" x14ac:dyDescent="0.3">
      <c r="L841" s="25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2:24" ht="15.75" customHeight="1" x14ac:dyDescent="0.3">
      <c r="L842" s="25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2:24" ht="15.75" customHeight="1" x14ac:dyDescent="0.3">
      <c r="L843" s="25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2:24" ht="15.75" customHeight="1" x14ac:dyDescent="0.3">
      <c r="L844" s="25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2:24" ht="15.75" customHeight="1" x14ac:dyDescent="0.3">
      <c r="L845" s="25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2:24" ht="15.75" customHeight="1" x14ac:dyDescent="0.3">
      <c r="L846" s="25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2:24" ht="15.75" customHeight="1" x14ac:dyDescent="0.3">
      <c r="L847" s="25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2:24" ht="15.75" customHeight="1" x14ac:dyDescent="0.3">
      <c r="L848" s="25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2:24" ht="15.75" customHeight="1" x14ac:dyDescent="0.3">
      <c r="L849" s="25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2:24" ht="15.75" customHeight="1" x14ac:dyDescent="0.3">
      <c r="L850" s="25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2:24" ht="15.75" customHeight="1" x14ac:dyDescent="0.3">
      <c r="L851" s="25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2:24" ht="15.75" customHeight="1" x14ac:dyDescent="0.3">
      <c r="L852" s="25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2:24" ht="15.75" customHeight="1" x14ac:dyDescent="0.3">
      <c r="L853" s="25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2:24" ht="15.75" customHeight="1" x14ac:dyDescent="0.3">
      <c r="L854" s="25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2:24" ht="15.75" customHeight="1" x14ac:dyDescent="0.3">
      <c r="L855" s="25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2:24" ht="15.75" customHeight="1" x14ac:dyDescent="0.3">
      <c r="L856" s="25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2:24" ht="15.75" customHeight="1" x14ac:dyDescent="0.3">
      <c r="L857" s="25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2:24" ht="15.75" customHeight="1" x14ac:dyDescent="0.3">
      <c r="L858" s="25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2:24" ht="15.75" customHeight="1" x14ac:dyDescent="0.3">
      <c r="L859" s="25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2:24" ht="15.75" customHeight="1" x14ac:dyDescent="0.3">
      <c r="L860" s="25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2:24" ht="15.75" customHeight="1" x14ac:dyDescent="0.3">
      <c r="L861" s="25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2:24" ht="15.75" customHeight="1" x14ac:dyDescent="0.3">
      <c r="L862" s="25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2:24" ht="15.75" customHeight="1" x14ac:dyDescent="0.3">
      <c r="L863" s="25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2:24" ht="15.75" customHeight="1" x14ac:dyDescent="0.3">
      <c r="L864" s="25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2:24" ht="15.75" customHeight="1" x14ac:dyDescent="0.3">
      <c r="L865" s="25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2:24" ht="15.75" customHeight="1" x14ac:dyDescent="0.3">
      <c r="L866" s="25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2:24" ht="15.75" customHeight="1" x14ac:dyDescent="0.3">
      <c r="L867" s="25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2:24" ht="15.75" customHeight="1" x14ac:dyDescent="0.3">
      <c r="L868" s="25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2:24" ht="15.75" customHeight="1" x14ac:dyDescent="0.3">
      <c r="L869" s="25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2:24" ht="15.75" customHeight="1" x14ac:dyDescent="0.3">
      <c r="L870" s="25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2:24" ht="15.75" customHeight="1" x14ac:dyDescent="0.3">
      <c r="L871" s="25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2:24" ht="15.75" customHeight="1" x14ac:dyDescent="0.3">
      <c r="L872" s="25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2:24" ht="15.75" customHeight="1" x14ac:dyDescent="0.3">
      <c r="L873" s="25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2:24" ht="15.75" customHeight="1" x14ac:dyDescent="0.3">
      <c r="L874" s="25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2:24" ht="15.75" customHeight="1" x14ac:dyDescent="0.3">
      <c r="L875" s="25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2:24" ht="15.75" customHeight="1" x14ac:dyDescent="0.3">
      <c r="L876" s="25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2:24" ht="15.75" customHeight="1" x14ac:dyDescent="0.3">
      <c r="L877" s="25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2:24" ht="15.75" customHeight="1" x14ac:dyDescent="0.3">
      <c r="L878" s="25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2:24" ht="15.75" customHeight="1" x14ac:dyDescent="0.3">
      <c r="L879" s="25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2:24" ht="15.75" customHeight="1" x14ac:dyDescent="0.3">
      <c r="L880" s="25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2:24" ht="15.75" customHeight="1" x14ac:dyDescent="0.3">
      <c r="L881" s="25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2:24" ht="15.75" customHeight="1" x14ac:dyDescent="0.3">
      <c r="L882" s="25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2:24" ht="15.75" customHeight="1" x14ac:dyDescent="0.3">
      <c r="L883" s="25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2:24" ht="15.75" customHeight="1" x14ac:dyDescent="0.3">
      <c r="L884" s="25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2:24" ht="15.75" customHeight="1" x14ac:dyDescent="0.3">
      <c r="L885" s="25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2:24" ht="15.75" customHeight="1" x14ac:dyDescent="0.3">
      <c r="L886" s="25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2:24" ht="15.75" customHeight="1" x14ac:dyDescent="0.3">
      <c r="L887" s="25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2:24" ht="15.75" customHeight="1" x14ac:dyDescent="0.3">
      <c r="L888" s="25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2:24" ht="15.75" customHeight="1" x14ac:dyDescent="0.3">
      <c r="L889" s="25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2:24" ht="15.75" customHeight="1" x14ac:dyDescent="0.3">
      <c r="L890" s="25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2:24" ht="15.75" customHeight="1" x14ac:dyDescent="0.3">
      <c r="L891" s="25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2:24" ht="15.75" customHeight="1" x14ac:dyDescent="0.3">
      <c r="L892" s="25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2:24" ht="15.75" customHeight="1" x14ac:dyDescent="0.3">
      <c r="L893" s="25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2:24" ht="15.75" customHeight="1" x14ac:dyDescent="0.3">
      <c r="L894" s="25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2:24" ht="15.75" customHeight="1" x14ac:dyDescent="0.3">
      <c r="L895" s="25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2:24" ht="15.75" customHeight="1" x14ac:dyDescent="0.3">
      <c r="L896" s="25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2:24" ht="15.75" customHeight="1" x14ac:dyDescent="0.3">
      <c r="L897" s="25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2:24" ht="15.75" customHeight="1" x14ac:dyDescent="0.3">
      <c r="L898" s="25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2:24" ht="15.75" customHeight="1" x14ac:dyDescent="0.3">
      <c r="L899" s="25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2:24" ht="15.75" customHeight="1" x14ac:dyDescent="0.3">
      <c r="L900" s="25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2:24" ht="15.75" customHeight="1" x14ac:dyDescent="0.3">
      <c r="L901" s="25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2:24" ht="15.75" customHeight="1" x14ac:dyDescent="0.3">
      <c r="L902" s="25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2:24" ht="15.75" customHeight="1" x14ac:dyDescent="0.3">
      <c r="L903" s="25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2:24" ht="15.75" customHeight="1" x14ac:dyDescent="0.3">
      <c r="L904" s="25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2:24" ht="15.75" customHeight="1" x14ac:dyDescent="0.3">
      <c r="L905" s="25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2:24" ht="15.75" customHeight="1" x14ac:dyDescent="0.3">
      <c r="L906" s="25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2:24" ht="15.75" customHeight="1" x14ac:dyDescent="0.3">
      <c r="L907" s="25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2:24" ht="15.75" customHeight="1" x14ac:dyDescent="0.3">
      <c r="L908" s="25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2:24" ht="15.75" customHeight="1" x14ac:dyDescent="0.3">
      <c r="L909" s="25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2:24" ht="15.75" customHeight="1" x14ac:dyDescent="0.3">
      <c r="L910" s="25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2:24" ht="15.75" customHeight="1" x14ac:dyDescent="0.3">
      <c r="L911" s="25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2:24" ht="15.75" customHeight="1" x14ac:dyDescent="0.3">
      <c r="L912" s="25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2:24" ht="15.75" customHeight="1" x14ac:dyDescent="0.3">
      <c r="L913" s="25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2:24" ht="15.75" customHeight="1" x14ac:dyDescent="0.3">
      <c r="L914" s="25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2:24" ht="15.75" customHeight="1" x14ac:dyDescent="0.3">
      <c r="L915" s="25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2:24" ht="15.75" customHeight="1" x14ac:dyDescent="0.3">
      <c r="L916" s="25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2:24" ht="15.75" customHeight="1" x14ac:dyDescent="0.3">
      <c r="L917" s="25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2:24" ht="15.75" customHeight="1" x14ac:dyDescent="0.3">
      <c r="L918" s="25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2:24" ht="15.75" customHeight="1" x14ac:dyDescent="0.3">
      <c r="L919" s="25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2:24" ht="15.75" customHeight="1" x14ac:dyDescent="0.3">
      <c r="L920" s="25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2:24" ht="15.75" customHeight="1" x14ac:dyDescent="0.3">
      <c r="L921" s="25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2:24" ht="15.75" customHeight="1" x14ac:dyDescent="0.3">
      <c r="L922" s="25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2:24" ht="15.75" customHeight="1" x14ac:dyDescent="0.3">
      <c r="L923" s="25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2:24" ht="15.75" customHeight="1" x14ac:dyDescent="0.3">
      <c r="L924" s="25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2:24" ht="15.75" customHeight="1" x14ac:dyDescent="0.3">
      <c r="L925" s="25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2:24" ht="15.75" customHeight="1" x14ac:dyDescent="0.3">
      <c r="L926" s="25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2:24" ht="15.75" customHeight="1" x14ac:dyDescent="0.3">
      <c r="L927" s="25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2:24" ht="15.75" customHeight="1" x14ac:dyDescent="0.3">
      <c r="L928" s="25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2:24" ht="15.75" customHeight="1" x14ac:dyDescent="0.3">
      <c r="L929" s="25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2:24" ht="15.75" customHeight="1" x14ac:dyDescent="0.3">
      <c r="L930" s="25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2:24" ht="15.75" customHeight="1" x14ac:dyDescent="0.3">
      <c r="L931" s="25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2:24" ht="15.75" customHeight="1" x14ac:dyDescent="0.3">
      <c r="L932" s="25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2:24" ht="15.75" customHeight="1" x14ac:dyDescent="0.3">
      <c r="L933" s="25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2:24" ht="15.75" customHeight="1" x14ac:dyDescent="0.3">
      <c r="L934" s="25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2:24" ht="15.75" customHeight="1" x14ac:dyDescent="0.3">
      <c r="L935" s="25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2:24" ht="15.75" customHeight="1" x14ac:dyDescent="0.3">
      <c r="L936" s="25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2:24" ht="15.75" customHeight="1" x14ac:dyDescent="0.3">
      <c r="L937" s="25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2:24" ht="15.75" customHeight="1" x14ac:dyDescent="0.3">
      <c r="L938" s="25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2:24" ht="15.75" customHeight="1" x14ac:dyDescent="0.3">
      <c r="L939" s="25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2:24" ht="15.75" customHeight="1" x14ac:dyDescent="0.3">
      <c r="L940" s="25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2:24" ht="15.75" customHeight="1" x14ac:dyDescent="0.3">
      <c r="L941" s="25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2:24" ht="15.75" customHeight="1" x14ac:dyDescent="0.3">
      <c r="L942" s="25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2:24" ht="15.75" customHeight="1" x14ac:dyDescent="0.3">
      <c r="L943" s="25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2:24" ht="15.75" customHeight="1" x14ac:dyDescent="0.3">
      <c r="L944" s="25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2:24" ht="15.75" customHeight="1" x14ac:dyDescent="0.3">
      <c r="L945" s="25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2:24" ht="15.75" customHeight="1" x14ac:dyDescent="0.3">
      <c r="L946" s="25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2:24" ht="15.75" customHeight="1" x14ac:dyDescent="0.3">
      <c r="L947" s="25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2:24" ht="15.75" customHeight="1" x14ac:dyDescent="0.3">
      <c r="L948" s="25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2:24" ht="15.75" customHeight="1" x14ac:dyDescent="0.3">
      <c r="L949" s="25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2:24" ht="15.75" customHeight="1" x14ac:dyDescent="0.3">
      <c r="L950" s="25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2:24" ht="15.75" customHeight="1" x14ac:dyDescent="0.3">
      <c r="L951" s="25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2:24" ht="15.75" customHeight="1" x14ac:dyDescent="0.3">
      <c r="L952" s="25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2:24" ht="15.75" customHeight="1" x14ac:dyDescent="0.3">
      <c r="L953" s="25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2:24" ht="15.75" customHeight="1" x14ac:dyDescent="0.3">
      <c r="L954" s="25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2:24" ht="15.75" customHeight="1" x14ac:dyDescent="0.3">
      <c r="L955" s="25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2:24" ht="15.75" customHeight="1" x14ac:dyDescent="0.3">
      <c r="L956" s="25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2:24" ht="15.75" customHeight="1" x14ac:dyDescent="0.3">
      <c r="L957" s="25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2:24" ht="15.75" customHeight="1" x14ac:dyDescent="0.3">
      <c r="L958" s="25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2:24" ht="15.75" customHeight="1" x14ac:dyDescent="0.3">
      <c r="L959" s="25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2:24" ht="15.75" customHeight="1" x14ac:dyDescent="0.3">
      <c r="L960" s="25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2:24" ht="15.75" customHeight="1" x14ac:dyDescent="0.3">
      <c r="L961" s="25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2:24" ht="15.75" customHeight="1" x14ac:dyDescent="0.3">
      <c r="L962" s="25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2:24" ht="15.75" customHeight="1" x14ac:dyDescent="0.3">
      <c r="L963" s="25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2:24" ht="15.75" customHeight="1" x14ac:dyDescent="0.3">
      <c r="L964" s="25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2:24" ht="15.75" customHeight="1" x14ac:dyDescent="0.3">
      <c r="L965" s="25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2:24" ht="15.75" customHeight="1" x14ac:dyDescent="0.3">
      <c r="L966" s="25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2:24" ht="15.75" customHeight="1" x14ac:dyDescent="0.3">
      <c r="L967" s="25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2:24" ht="15.75" customHeight="1" x14ac:dyDescent="0.3">
      <c r="L968" s="25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2:24" ht="15.75" customHeight="1" x14ac:dyDescent="0.3">
      <c r="L969" s="25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2:24" ht="15.75" customHeight="1" x14ac:dyDescent="0.3">
      <c r="L970" s="25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2:24" ht="15.75" customHeight="1" x14ac:dyDescent="0.3">
      <c r="L971" s="25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2:24" ht="15.75" customHeight="1" x14ac:dyDescent="0.3">
      <c r="L972" s="25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2:24" ht="15.75" customHeight="1" x14ac:dyDescent="0.3">
      <c r="L973" s="25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2:24" ht="15.75" customHeight="1" x14ac:dyDescent="0.3">
      <c r="L974" s="25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2:24" ht="15.75" customHeight="1" x14ac:dyDescent="0.3">
      <c r="L975" s="25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2:24" ht="15.75" customHeight="1" x14ac:dyDescent="0.3">
      <c r="L976" s="25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2:24" ht="15.75" customHeight="1" x14ac:dyDescent="0.3">
      <c r="L977" s="25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2:24" ht="15.75" customHeight="1" x14ac:dyDescent="0.3">
      <c r="L978" s="25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2:24" ht="15.75" customHeight="1" x14ac:dyDescent="0.3">
      <c r="L979" s="25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2:24" ht="15.75" customHeight="1" x14ac:dyDescent="0.3">
      <c r="L980" s="25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2:24" ht="15.75" customHeight="1" x14ac:dyDescent="0.3">
      <c r="L981" s="25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2:24" ht="15.75" customHeight="1" x14ac:dyDescent="0.3">
      <c r="L982" s="25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2:24" ht="15.75" customHeight="1" x14ac:dyDescent="0.3">
      <c r="L983" s="25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2:24" ht="15.75" customHeight="1" x14ac:dyDescent="0.3">
      <c r="L984" s="25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2:24" ht="15.75" customHeight="1" x14ac:dyDescent="0.3">
      <c r="L985" s="25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2:24" ht="15.75" customHeight="1" x14ac:dyDescent="0.3">
      <c r="L986" s="25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2:24" ht="15.75" customHeight="1" x14ac:dyDescent="0.3">
      <c r="L987" s="25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2:24" ht="15.75" customHeight="1" x14ac:dyDescent="0.3">
      <c r="L988" s="25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2:24" ht="15.75" customHeight="1" x14ac:dyDescent="0.3">
      <c r="L989" s="25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2:24" ht="15.75" customHeight="1" x14ac:dyDescent="0.3">
      <c r="L990" s="25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2:24" ht="15.75" customHeight="1" x14ac:dyDescent="0.3">
      <c r="L991" s="25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2:24" ht="15.75" customHeight="1" x14ac:dyDescent="0.3">
      <c r="L992" s="25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opLeftCell="A3" workbookViewId="0">
      <selection activeCell="A22" sqref="A22"/>
    </sheetView>
  </sheetViews>
  <sheetFormatPr defaultColWidth="12.5546875" defaultRowHeight="15" customHeight="1" x14ac:dyDescent="0.25"/>
  <cols>
    <col min="1" max="1" width="6.44140625" customWidth="1"/>
    <col min="2" max="7" width="9.21875" customWidth="1"/>
    <col min="8" max="8" width="10.21875" customWidth="1"/>
    <col min="9" max="11" width="4.77734375" customWidth="1"/>
    <col min="12" max="16" width="9.21875" customWidth="1"/>
    <col min="17" max="19" width="8.5546875" customWidth="1"/>
    <col min="20" max="20" width="5" customWidth="1"/>
    <col min="21" max="25" width="8.5546875" customWidth="1"/>
  </cols>
  <sheetData>
    <row r="1" spans="1:25" ht="15.6" x14ac:dyDescent="0.3">
      <c r="A1" s="1"/>
      <c r="B1" s="5"/>
      <c r="C1" s="5"/>
      <c r="D1" s="5"/>
      <c r="E1" s="5"/>
      <c r="F1" s="5"/>
      <c r="G1" s="5"/>
      <c r="H1" s="45"/>
      <c r="I1" s="5"/>
      <c r="J1" s="4"/>
      <c r="K1" s="5"/>
      <c r="L1" s="7"/>
      <c r="M1" s="7"/>
      <c r="N1" s="7"/>
      <c r="O1" s="7"/>
      <c r="P1" s="7"/>
      <c r="Q1" s="10"/>
      <c r="R1" s="10"/>
      <c r="S1" s="10"/>
      <c r="T1" s="10"/>
      <c r="U1" s="5"/>
      <c r="V1" s="5"/>
      <c r="W1" s="5"/>
      <c r="X1" s="5"/>
      <c r="Y1" s="5"/>
    </row>
    <row r="2" spans="1:25" ht="13.8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6"/>
      <c r="O2" s="6"/>
      <c r="P2" s="6"/>
      <c r="Q2" s="10"/>
      <c r="R2" s="10"/>
      <c r="S2" s="10"/>
      <c r="T2" s="10"/>
      <c r="U2" s="5"/>
      <c r="V2" s="5"/>
      <c r="W2" s="5"/>
      <c r="X2" s="5"/>
      <c r="Y2" s="5"/>
    </row>
    <row r="3" spans="1:25" ht="13.8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10"/>
      <c r="R3" s="10"/>
      <c r="S3" s="10"/>
      <c r="T3" s="10"/>
      <c r="U3" s="5"/>
      <c r="V3" s="5"/>
      <c r="W3" s="5"/>
      <c r="X3" s="5"/>
      <c r="Y3" s="5"/>
    </row>
    <row r="4" spans="1:25" ht="13.8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6"/>
      <c r="N4" s="6"/>
      <c r="O4" s="6"/>
      <c r="P4" s="6"/>
      <c r="Q4" s="10"/>
      <c r="R4" s="10"/>
      <c r="S4" s="10"/>
      <c r="T4" s="10"/>
      <c r="U4" s="5"/>
      <c r="V4" s="5"/>
      <c r="W4" s="5"/>
      <c r="X4" s="5"/>
      <c r="Y4" s="5"/>
    </row>
    <row r="5" spans="1:25" ht="13.8" x14ac:dyDescent="0.2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/>
      <c r="H5" s="5"/>
      <c r="I5" s="5"/>
      <c r="J5" s="5"/>
      <c r="K5" s="5"/>
      <c r="L5" s="6"/>
      <c r="M5" s="6"/>
      <c r="N5" s="6"/>
      <c r="O5" s="6"/>
      <c r="P5" s="6"/>
      <c r="Q5" s="10"/>
      <c r="R5" s="10"/>
      <c r="S5" s="10"/>
      <c r="T5" s="10"/>
      <c r="U5" s="5"/>
      <c r="V5" s="5"/>
      <c r="W5" s="5"/>
      <c r="X5" s="5"/>
      <c r="Y5" s="5"/>
    </row>
    <row r="6" spans="1:25" ht="13.8" x14ac:dyDescent="0.25">
      <c r="A6" s="5" t="s">
        <v>10</v>
      </c>
      <c r="B6" s="5">
        <v>19</v>
      </c>
      <c r="C6" s="5" t="str">
        <f t="shared" ref="C6:C11" si="0">VLOOKUP(A6,$B$16:$D$18,2,0)</f>
        <v>Xà bông LifeBoy</v>
      </c>
      <c r="D6" s="5">
        <f t="shared" ref="D6:D11" si="1">VLOOKUP(A6,$B$16:$D$18,3,0)</f>
        <v>4200</v>
      </c>
      <c r="E6" s="5">
        <f t="shared" ref="E6:E11" si="2">IF(B6&lt;5,0,IF(B6&lt;10,1,3))</f>
        <v>3</v>
      </c>
      <c r="F6" s="5">
        <f t="shared" ref="F6:F11" si="3">(B6-E6)*D6</f>
        <v>67200</v>
      </c>
      <c r="G6" s="5"/>
      <c r="H6" s="5"/>
      <c r="I6" s="5"/>
      <c r="J6" s="5"/>
      <c r="K6" s="5"/>
      <c r="L6" s="6"/>
      <c r="M6" s="6"/>
      <c r="N6" s="6"/>
      <c r="O6" s="6"/>
      <c r="P6" s="6"/>
      <c r="Q6" s="10"/>
      <c r="R6" s="10"/>
      <c r="S6" s="10"/>
      <c r="T6" s="10"/>
      <c r="U6" s="5"/>
      <c r="V6" s="5"/>
      <c r="W6" s="5"/>
      <c r="X6" s="5"/>
      <c r="Y6" s="5"/>
    </row>
    <row r="7" spans="1:25" ht="13.8" x14ac:dyDescent="0.25">
      <c r="A7" s="5" t="s">
        <v>17</v>
      </c>
      <c r="B7" s="5">
        <v>5</v>
      </c>
      <c r="C7" s="5" t="str">
        <f t="shared" si="0"/>
        <v>Trà lài</v>
      </c>
      <c r="D7" s="5">
        <f t="shared" si="1"/>
        <v>4350</v>
      </c>
      <c r="E7" s="5">
        <f t="shared" si="2"/>
        <v>1</v>
      </c>
      <c r="F7" s="5">
        <f t="shared" si="3"/>
        <v>17400</v>
      </c>
      <c r="G7" s="5"/>
      <c r="H7" s="5"/>
      <c r="I7" s="5"/>
      <c r="J7" s="5"/>
      <c r="K7" s="5"/>
      <c r="L7" s="6"/>
      <c r="M7" s="6"/>
      <c r="N7" s="6"/>
      <c r="O7" s="6"/>
      <c r="P7" s="6"/>
      <c r="Q7" s="10"/>
      <c r="R7" s="10"/>
      <c r="S7" s="10"/>
      <c r="T7" s="10"/>
      <c r="U7" s="5"/>
      <c r="V7" s="5"/>
      <c r="W7" s="5"/>
      <c r="X7" s="5"/>
      <c r="Y7" s="5"/>
    </row>
    <row r="8" spans="1:25" ht="13.8" x14ac:dyDescent="0.25">
      <c r="A8" s="5" t="s">
        <v>18</v>
      </c>
      <c r="B8" s="5">
        <v>16</v>
      </c>
      <c r="C8" s="5" t="str">
        <f t="shared" si="0"/>
        <v>Súp Knor</v>
      </c>
      <c r="D8" s="5">
        <f t="shared" si="1"/>
        <v>1000</v>
      </c>
      <c r="E8" s="5">
        <f t="shared" si="2"/>
        <v>3</v>
      </c>
      <c r="F8" s="5">
        <f t="shared" si="3"/>
        <v>13000</v>
      </c>
      <c r="G8" s="5"/>
      <c r="H8" s="5"/>
      <c r="I8" s="5"/>
      <c r="J8" s="5"/>
      <c r="K8" s="5"/>
      <c r="L8" s="6"/>
      <c r="M8" s="6"/>
      <c r="N8" s="6"/>
      <c r="O8" s="6"/>
      <c r="P8" s="6"/>
      <c r="Q8" s="10"/>
      <c r="R8" s="10"/>
      <c r="S8" s="10"/>
      <c r="T8" s="10"/>
      <c r="U8" s="5"/>
      <c r="V8" s="5"/>
      <c r="W8" s="5"/>
      <c r="X8" s="5"/>
      <c r="Y8" s="5"/>
    </row>
    <row r="9" spans="1:25" ht="13.8" x14ac:dyDescent="0.25">
      <c r="A9" s="5" t="s">
        <v>10</v>
      </c>
      <c r="B9" s="5">
        <v>12</v>
      </c>
      <c r="C9" s="5" t="str">
        <f t="shared" si="0"/>
        <v>Xà bông LifeBoy</v>
      </c>
      <c r="D9" s="5">
        <f t="shared" si="1"/>
        <v>4200</v>
      </c>
      <c r="E9" s="5">
        <f t="shared" si="2"/>
        <v>3</v>
      </c>
      <c r="F9" s="5">
        <f t="shared" si="3"/>
        <v>37800</v>
      </c>
      <c r="G9" s="5"/>
      <c r="H9" s="5"/>
      <c r="I9" s="5"/>
      <c r="J9" s="5"/>
      <c r="K9" s="5"/>
      <c r="L9" s="6"/>
      <c r="M9" s="6"/>
      <c r="N9" s="6"/>
      <c r="O9" s="6"/>
      <c r="P9" s="6"/>
      <c r="Q9" s="10"/>
      <c r="R9" s="10"/>
      <c r="S9" s="10"/>
      <c r="T9" s="10"/>
      <c r="U9" s="5"/>
      <c r="V9" s="5"/>
      <c r="W9" s="5"/>
      <c r="X9" s="5"/>
      <c r="Y9" s="5"/>
    </row>
    <row r="10" spans="1:25" ht="13.8" x14ac:dyDescent="0.25">
      <c r="A10" s="5" t="s">
        <v>17</v>
      </c>
      <c r="B10" s="5">
        <v>8</v>
      </c>
      <c r="C10" s="5" t="str">
        <f t="shared" si="0"/>
        <v>Trà lài</v>
      </c>
      <c r="D10" s="5">
        <f t="shared" si="1"/>
        <v>4350</v>
      </c>
      <c r="E10" s="5">
        <f t="shared" si="2"/>
        <v>1</v>
      </c>
      <c r="F10" s="5">
        <f t="shared" si="3"/>
        <v>30450</v>
      </c>
      <c r="G10" s="5"/>
      <c r="H10" s="5"/>
      <c r="I10" s="5"/>
      <c r="J10" s="5"/>
      <c r="K10" s="5"/>
      <c r="L10" s="6"/>
      <c r="M10" s="6"/>
      <c r="N10" s="6"/>
      <c r="O10" s="6"/>
      <c r="P10" s="6"/>
      <c r="Q10" s="10"/>
      <c r="R10" s="10"/>
      <c r="S10" s="10"/>
      <c r="T10" s="10"/>
      <c r="U10" s="5"/>
      <c r="V10" s="5"/>
      <c r="W10" s="5"/>
      <c r="X10" s="5"/>
      <c r="Y10" s="5"/>
    </row>
    <row r="11" spans="1:25" ht="13.8" x14ac:dyDescent="0.25">
      <c r="A11" s="5" t="s">
        <v>18</v>
      </c>
      <c r="B11" s="5">
        <v>1</v>
      </c>
      <c r="C11" s="5" t="str">
        <f t="shared" si="0"/>
        <v>Súp Knor</v>
      </c>
      <c r="D11" s="5">
        <f t="shared" si="1"/>
        <v>1000</v>
      </c>
      <c r="E11" s="5">
        <f t="shared" si="2"/>
        <v>0</v>
      </c>
      <c r="F11" s="5">
        <f t="shared" si="3"/>
        <v>1000</v>
      </c>
      <c r="G11" s="5"/>
      <c r="H11" s="5"/>
      <c r="I11" s="5"/>
      <c r="J11" s="5"/>
      <c r="K11" s="5"/>
      <c r="L11" s="6"/>
      <c r="M11" s="6"/>
      <c r="N11" s="6"/>
      <c r="O11" s="6"/>
      <c r="P11" s="6"/>
      <c r="Q11" s="10"/>
      <c r="R11" s="10"/>
      <c r="S11" s="10"/>
      <c r="T11" s="10"/>
      <c r="U11" s="5"/>
      <c r="V11" s="5"/>
      <c r="W11" s="5"/>
      <c r="X11" s="5"/>
      <c r="Y11" s="5"/>
    </row>
    <row r="12" spans="1:25" ht="13.8" x14ac:dyDescent="0.25">
      <c r="A12" s="46"/>
      <c r="B12" s="46"/>
      <c r="C12" s="46"/>
      <c r="D12" s="46"/>
      <c r="E12" s="46" t="s">
        <v>19</v>
      </c>
      <c r="F12" s="46">
        <f>SUM(F6:F11)</f>
        <v>166850</v>
      </c>
      <c r="G12" s="5"/>
      <c r="H12" s="5"/>
      <c r="I12" s="5"/>
      <c r="J12" s="5"/>
      <c r="K12" s="5"/>
      <c r="L12" s="6"/>
      <c r="M12" s="6"/>
      <c r="N12" s="6"/>
      <c r="O12" s="6"/>
      <c r="P12" s="6"/>
      <c r="Q12" s="10"/>
      <c r="R12" s="10"/>
      <c r="S12" s="10"/>
      <c r="T12" s="10"/>
      <c r="U12" s="5"/>
      <c r="V12" s="5"/>
      <c r="W12" s="5"/>
      <c r="X12" s="5"/>
      <c r="Y12" s="5"/>
    </row>
    <row r="13" spans="1:25" ht="13.8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6"/>
      <c r="N13" s="6"/>
      <c r="O13" s="6"/>
      <c r="P13" s="6"/>
      <c r="Q13" s="10"/>
      <c r="R13" s="10"/>
      <c r="S13" s="10"/>
      <c r="T13" s="10"/>
      <c r="U13" s="5"/>
      <c r="V13" s="5"/>
      <c r="W13" s="5"/>
      <c r="X13" s="5"/>
      <c r="Y13" s="5"/>
    </row>
    <row r="14" spans="1:25" ht="15" customHeight="1" x14ac:dyDescent="0.25">
      <c r="B14" s="5" t="s">
        <v>20</v>
      </c>
      <c r="C14" s="5"/>
      <c r="D14" s="5"/>
      <c r="F14" s="20" t="s">
        <v>111</v>
      </c>
      <c r="G14" s="20"/>
      <c r="H14" s="5"/>
      <c r="I14" s="5"/>
      <c r="J14" s="5"/>
      <c r="K14" s="5"/>
      <c r="L14" s="6"/>
      <c r="M14" s="6"/>
      <c r="N14" s="6"/>
      <c r="O14" s="6"/>
      <c r="P14" s="6"/>
      <c r="Q14" s="10"/>
      <c r="R14" s="10"/>
      <c r="S14" s="10"/>
      <c r="T14" s="10"/>
      <c r="U14" s="5"/>
      <c r="V14" s="5"/>
      <c r="W14" s="5"/>
      <c r="X14" s="5"/>
      <c r="Y14" s="5"/>
    </row>
    <row r="15" spans="1:25" ht="13.8" x14ac:dyDescent="0.25">
      <c r="B15" s="5" t="s">
        <v>21</v>
      </c>
      <c r="C15" s="5" t="s">
        <v>22</v>
      </c>
      <c r="D15" s="5" t="s">
        <v>23</v>
      </c>
      <c r="F15" s="20"/>
      <c r="G15" s="20"/>
      <c r="H15" s="5"/>
      <c r="I15" s="5"/>
      <c r="J15" s="5"/>
      <c r="K15" s="5"/>
      <c r="L15" s="6"/>
      <c r="M15" s="6"/>
      <c r="N15" s="6"/>
      <c r="O15" s="6"/>
      <c r="P15" s="6"/>
      <c r="Q15" s="10"/>
      <c r="R15" s="10"/>
      <c r="S15" s="10"/>
      <c r="T15" s="10"/>
      <c r="U15" s="5"/>
      <c r="V15" s="5"/>
      <c r="W15" s="5"/>
      <c r="X15" s="5"/>
      <c r="Y15" s="5"/>
    </row>
    <row r="16" spans="1:25" ht="13.8" x14ac:dyDescent="0.25">
      <c r="B16" s="5" t="s">
        <v>10</v>
      </c>
      <c r="C16" s="5" t="s">
        <v>24</v>
      </c>
      <c r="D16" s="5">
        <v>4200</v>
      </c>
      <c r="F16" s="5" t="s">
        <v>10</v>
      </c>
      <c r="G16" s="5">
        <f>SUMIF($A$6:$A$11,F16,$F$6:$F$11)</f>
        <v>105000</v>
      </c>
      <c r="H16" s="5"/>
      <c r="I16" s="5"/>
      <c r="J16" s="5"/>
      <c r="K16" s="5"/>
      <c r="L16" s="6"/>
      <c r="M16" s="6"/>
      <c r="N16" s="6"/>
      <c r="O16" s="6"/>
      <c r="P16" s="6"/>
      <c r="Q16" s="10"/>
      <c r="R16" s="10"/>
      <c r="S16" s="10"/>
      <c r="T16" s="10"/>
      <c r="U16" s="5"/>
      <c r="V16" s="5"/>
      <c r="W16" s="5"/>
      <c r="X16" s="5"/>
      <c r="Y16" s="5"/>
    </row>
    <row r="17" spans="1:25" ht="13.8" x14ac:dyDescent="0.25">
      <c r="B17" s="5" t="s">
        <v>17</v>
      </c>
      <c r="C17" s="5" t="s">
        <v>25</v>
      </c>
      <c r="D17" s="5">
        <v>4350</v>
      </c>
      <c r="F17" s="5" t="s">
        <v>17</v>
      </c>
      <c r="G17" s="5">
        <f t="shared" ref="G17:G18" si="4">SUMIF($A$6:$A$11,F17,$F$6:$F$11)</f>
        <v>47850</v>
      </c>
      <c r="H17" s="5"/>
      <c r="I17" s="5"/>
      <c r="J17" s="5"/>
      <c r="K17" s="5"/>
      <c r="L17" s="6"/>
      <c r="M17" s="6"/>
      <c r="N17" s="6"/>
      <c r="O17" s="6"/>
      <c r="P17" s="6"/>
      <c r="Q17" s="10"/>
      <c r="R17" s="10"/>
      <c r="S17" s="10"/>
      <c r="T17" s="10"/>
      <c r="U17" s="5"/>
      <c r="V17" s="5"/>
      <c r="W17" s="5"/>
      <c r="X17" s="5"/>
      <c r="Y17" s="5"/>
    </row>
    <row r="18" spans="1:25" ht="13.8" x14ac:dyDescent="0.25">
      <c r="B18" s="5" t="s">
        <v>18</v>
      </c>
      <c r="C18" s="5" t="s">
        <v>26</v>
      </c>
      <c r="D18" s="5">
        <v>1000</v>
      </c>
      <c r="F18" s="5" t="s">
        <v>18</v>
      </c>
      <c r="G18" s="5">
        <f t="shared" si="4"/>
        <v>14000</v>
      </c>
      <c r="H18" s="5"/>
      <c r="I18" s="5"/>
      <c r="J18" s="5"/>
      <c r="K18" s="5"/>
      <c r="L18" s="6"/>
      <c r="M18" s="6"/>
      <c r="N18" s="6"/>
      <c r="O18" s="6"/>
      <c r="P18" s="6"/>
      <c r="Q18" s="10"/>
      <c r="R18" s="10"/>
      <c r="S18" s="10"/>
      <c r="T18" s="10"/>
      <c r="U18" s="5"/>
      <c r="V18" s="5"/>
      <c r="W18" s="5"/>
      <c r="X18" s="5"/>
      <c r="Y18" s="5"/>
    </row>
    <row r="19" spans="1:25" ht="12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6"/>
      <c r="M19" s="6"/>
      <c r="N19" s="6"/>
      <c r="O19" s="6"/>
      <c r="P19" s="6"/>
      <c r="Q19" s="10"/>
      <c r="R19" s="10"/>
      <c r="S19" s="10"/>
      <c r="T19" s="10"/>
      <c r="U19" s="5"/>
      <c r="V19" s="5"/>
      <c r="W19" s="5"/>
      <c r="X19" s="5"/>
      <c r="Y19" s="5"/>
    </row>
    <row r="20" spans="1:25" ht="12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  <c r="M20" s="6"/>
      <c r="N20" s="6"/>
      <c r="O20" s="6"/>
      <c r="P20" s="6"/>
      <c r="Q20" s="10"/>
      <c r="R20" s="10"/>
      <c r="S20" s="10"/>
      <c r="T20" s="10"/>
      <c r="U20" s="5"/>
      <c r="V20" s="5"/>
      <c r="W20" s="5"/>
      <c r="X20" s="5"/>
      <c r="Y20" s="5"/>
    </row>
    <row r="21" spans="1:25" ht="15.6" x14ac:dyDescent="0.3">
      <c r="A21" s="5"/>
      <c r="B21" s="17"/>
      <c r="C21" s="5"/>
      <c r="D21" s="5"/>
      <c r="E21" s="5"/>
      <c r="F21" s="5"/>
      <c r="G21" s="5"/>
      <c r="H21" s="5"/>
      <c r="I21" s="5"/>
      <c r="J21" s="5"/>
      <c r="K21" s="5"/>
      <c r="L21" s="6"/>
      <c r="M21" s="6"/>
      <c r="N21" s="6"/>
      <c r="O21" s="6"/>
      <c r="P21" s="6"/>
      <c r="Q21" s="10"/>
      <c r="R21" s="10"/>
      <c r="S21" s="10"/>
      <c r="T21" s="10"/>
      <c r="U21" s="5"/>
      <c r="V21" s="5"/>
      <c r="W21" s="5"/>
      <c r="X21" s="5"/>
      <c r="Y21" s="5"/>
    </row>
    <row r="22" spans="1:25" ht="16.2" x14ac:dyDescent="0.35">
      <c r="A22" s="39" t="s">
        <v>92</v>
      </c>
      <c r="B22" s="17"/>
      <c r="C22" s="5"/>
      <c r="D22" s="5"/>
      <c r="E22" s="5"/>
      <c r="F22" s="5"/>
      <c r="G22" s="5"/>
      <c r="H22" s="5"/>
      <c r="I22" s="5"/>
      <c r="J22" s="5"/>
      <c r="K22" s="5"/>
      <c r="L22" s="10"/>
      <c r="M22" s="10"/>
      <c r="N22" s="10"/>
      <c r="O22" s="10"/>
      <c r="P22" s="10"/>
      <c r="Q22" s="10"/>
      <c r="R22" s="10"/>
      <c r="S22" s="10"/>
      <c r="T22" s="10"/>
      <c r="U22" s="5"/>
      <c r="V22" s="5"/>
      <c r="W22" s="5"/>
      <c r="X22" s="5"/>
      <c r="Y22" s="5"/>
    </row>
    <row r="23" spans="1:25" ht="15.6" x14ac:dyDescent="0.25">
      <c r="A23" s="16" t="s">
        <v>28</v>
      </c>
      <c r="B23" s="19" t="s">
        <v>32</v>
      </c>
      <c r="C23" s="18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6" x14ac:dyDescent="0.25">
      <c r="A24" s="16" t="s">
        <v>30</v>
      </c>
      <c r="B24" s="19" t="s">
        <v>105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6" x14ac:dyDescent="0.3">
      <c r="A25" s="16" t="s">
        <v>86</v>
      </c>
      <c r="B25" s="17" t="s">
        <v>33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.6" x14ac:dyDescent="0.3">
      <c r="A26" s="16" t="s">
        <v>87</v>
      </c>
      <c r="B26" s="17" t="s">
        <v>34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6" x14ac:dyDescent="0.3">
      <c r="A27" s="16" t="s">
        <v>88</v>
      </c>
      <c r="B27" s="17" t="s">
        <v>97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.6" x14ac:dyDescent="0.3">
      <c r="A28" s="16" t="s">
        <v>89</v>
      </c>
      <c r="B28" s="17" t="s">
        <v>98</v>
      </c>
      <c r="C28" s="19"/>
      <c r="H28" s="41"/>
      <c r="I28" s="41"/>
      <c r="J28" s="41"/>
      <c r="K28" s="41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6" x14ac:dyDescent="0.3">
      <c r="A29" s="16" t="s">
        <v>90</v>
      </c>
      <c r="B29" s="17" t="s">
        <v>99</v>
      </c>
      <c r="C29" s="19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.6" x14ac:dyDescent="0.3">
      <c r="A30" s="16" t="s">
        <v>91</v>
      </c>
      <c r="B30" s="17" t="s">
        <v>29</v>
      </c>
      <c r="C30" s="1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.6" x14ac:dyDescent="0.3">
      <c r="A31" s="5"/>
      <c r="B31" s="1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3.8" x14ac:dyDescent="0.25"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6" x14ac:dyDescent="0.3">
      <c r="A33" s="16" t="s">
        <v>28</v>
      </c>
      <c r="B33" s="17" t="s">
        <v>137</v>
      </c>
      <c r="C33" s="44"/>
      <c r="D33" s="44"/>
      <c r="E33" s="44"/>
      <c r="F33" s="44"/>
      <c r="G33" s="44"/>
      <c r="H33" s="44"/>
      <c r="I33" s="44"/>
      <c r="J33" s="4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5" ht="12.75" customHeight="1" x14ac:dyDescent="0.3">
      <c r="A34" s="16" t="s">
        <v>30</v>
      </c>
      <c r="B34" s="54" t="s">
        <v>139</v>
      </c>
      <c r="C34" s="54"/>
      <c r="D34" s="54"/>
      <c r="E34" s="54"/>
      <c r="F34" s="54"/>
      <c r="G34" s="54"/>
      <c r="H34" s="54"/>
      <c r="I34" s="54"/>
      <c r="J34" s="54"/>
      <c r="K34" s="54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5" ht="12.75" customHeight="1" x14ac:dyDescent="0.3">
      <c r="A35" s="16" t="s">
        <v>86</v>
      </c>
      <c r="B35" s="29" t="s">
        <v>119</v>
      </c>
      <c r="C35" s="44"/>
      <c r="D35" s="44"/>
      <c r="E35" s="44"/>
      <c r="F35" s="44"/>
      <c r="G35" s="44"/>
      <c r="H35" s="44"/>
      <c r="I35" s="44"/>
      <c r="J35" s="4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5" ht="12.75" customHeight="1" x14ac:dyDescent="0.3">
      <c r="A36" s="16" t="s">
        <v>87</v>
      </c>
      <c r="B36" s="54" t="s">
        <v>140</v>
      </c>
      <c r="C36" s="54"/>
      <c r="D36" s="54"/>
      <c r="E36" s="54"/>
      <c r="F36" s="54"/>
      <c r="G36" s="54"/>
      <c r="H36" s="54"/>
      <c r="I36" s="54"/>
      <c r="J36" s="54"/>
      <c r="K36" s="5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5" ht="12.75" customHeight="1" x14ac:dyDescent="0.3">
      <c r="A37" s="16" t="s">
        <v>88</v>
      </c>
      <c r="B37" s="29" t="s">
        <v>120</v>
      </c>
      <c r="C37" s="44"/>
      <c r="D37" s="44"/>
      <c r="E37" s="44"/>
      <c r="F37" s="44"/>
      <c r="G37" s="44"/>
      <c r="H37" s="44"/>
      <c r="I37" s="44"/>
      <c r="J37" s="44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5" ht="12.75" customHeight="1" x14ac:dyDescent="0.3">
      <c r="A38" s="16" t="s">
        <v>89</v>
      </c>
      <c r="B38" s="29" t="s">
        <v>134</v>
      </c>
      <c r="C38" s="44"/>
      <c r="D38" s="44"/>
      <c r="E38" s="44"/>
      <c r="F38" s="44"/>
      <c r="G38" s="44"/>
      <c r="H38" s="44"/>
      <c r="I38" s="44"/>
      <c r="J38" s="4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5" ht="12.75" customHeight="1" x14ac:dyDescent="0.3">
      <c r="A39" s="16" t="s">
        <v>90</v>
      </c>
      <c r="B39" s="29" t="s">
        <v>118</v>
      </c>
      <c r="C39" s="44"/>
      <c r="D39" s="44"/>
      <c r="E39" s="44"/>
      <c r="F39" s="44"/>
      <c r="G39" s="44"/>
      <c r="H39" s="44"/>
      <c r="I39" s="44"/>
      <c r="J39" s="4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5" ht="12.75" customHeight="1" x14ac:dyDescent="0.3">
      <c r="A40" s="16" t="s">
        <v>91</v>
      </c>
      <c r="B40" s="29" t="s">
        <v>113</v>
      </c>
      <c r="C40" s="44"/>
      <c r="D40" s="44"/>
      <c r="E40" s="44"/>
      <c r="F40" s="44"/>
      <c r="G40" s="44"/>
      <c r="H40" s="44"/>
      <c r="I40" s="44"/>
      <c r="J40" s="4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5" ht="12.75" customHeight="1" x14ac:dyDescent="0.3">
      <c r="A41" s="16" t="s">
        <v>112</v>
      </c>
      <c r="B41" s="29" t="s">
        <v>135</v>
      </c>
      <c r="C41" s="44"/>
      <c r="D41" s="44"/>
      <c r="E41" s="44"/>
      <c r="F41" s="44"/>
      <c r="G41" s="44"/>
      <c r="H41" s="44"/>
      <c r="I41" s="44"/>
      <c r="J41" s="4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5" ht="12.75" customHeight="1" x14ac:dyDescent="0.3">
      <c r="A42" s="16" t="s">
        <v>116</v>
      </c>
      <c r="B42" s="17" t="s">
        <v>117</v>
      </c>
      <c r="C42" s="44"/>
      <c r="D42" s="44"/>
      <c r="E42" s="44"/>
      <c r="F42" s="44"/>
      <c r="G42" s="44"/>
      <c r="H42" s="44"/>
      <c r="I42" s="44"/>
      <c r="J42" s="4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5" ht="12.75" customHeight="1" x14ac:dyDescent="0.3">
      <c r="A43" s="16" t="s">
        <v>133</v>
      </c>
      <c r="B43" s="29" t="s">
        <v>29</v>
      </c>
      <c r="C43" s="44"/>
      <c r="D43" s="44"/>
      <c r="E43" s="44"/>
      <c r="F43" s="44"/>
      <c r="G43" s="44"/>
      <c r="H43" s="44"/>
      <c r="I43" s="44"/>
      <c r="J43" s="44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5" ht="12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2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2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2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2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2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2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2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2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2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2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2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2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2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2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2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2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2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2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2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2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2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2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2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2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2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2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2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2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2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2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2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2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2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2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2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2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2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2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2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2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2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2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2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2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2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2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2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2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2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2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2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2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2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2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2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2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2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2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2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2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2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2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2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2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2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2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2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2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2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2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2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2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2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2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2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2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2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2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2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2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2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2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2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2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2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2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2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2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2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2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2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2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2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2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2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2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2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2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2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2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2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2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2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2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2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2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2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2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2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2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2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2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2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2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2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2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2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2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2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2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2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2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2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2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2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2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2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2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2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2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2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2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2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2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2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2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2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2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2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2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2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2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2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2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2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2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2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2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2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2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2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2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2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2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2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2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2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2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2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2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2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2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2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2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2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2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2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2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2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2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2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2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2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2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2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2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2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2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2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2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2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2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2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2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2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2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2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2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2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2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2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2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2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2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2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2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2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2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2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2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2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2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2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2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2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2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2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2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2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2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2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2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2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2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2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2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2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2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2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2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2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2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2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2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2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2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2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2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2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2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2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2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2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2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2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2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2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2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2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2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2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2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2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2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2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2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2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2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2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2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2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2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2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2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2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2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2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2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2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2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2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2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2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2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2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2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2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2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2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2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2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2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2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2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2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2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2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2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2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2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2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2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2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2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2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2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2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2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2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2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2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2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2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2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2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2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2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2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2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2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2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2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2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2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2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2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2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2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2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2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2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2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2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2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2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2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2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2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2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2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2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2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2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2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2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2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2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2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2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2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2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2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2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2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2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2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2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2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2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2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2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2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2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2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2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2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2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2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2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2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2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2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2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2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2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2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2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2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2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2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2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2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2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2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2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2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2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2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2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2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2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2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2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2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2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2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2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2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2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2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2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2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2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2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2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2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2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2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2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2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2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2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2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2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2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2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2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2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2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2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2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2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2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2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2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2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2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2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2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2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2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2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2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2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2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2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2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2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2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2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2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2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2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2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2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2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2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2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2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2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2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2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2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2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2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2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2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2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2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2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2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2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2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2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2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2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2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2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2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2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2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2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2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2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2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2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2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2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2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2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2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2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2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2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2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2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2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2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2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2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2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2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2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2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2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2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2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2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2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2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2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2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2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2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2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2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2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2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2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2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2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2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2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2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2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2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2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2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2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2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2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2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2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2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2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2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2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2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2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2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2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2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2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2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2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2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2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2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2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2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2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2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2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2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2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2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2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2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2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2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2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2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2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2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2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2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2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2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2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2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2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2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2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2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2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2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2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2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2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2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2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2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2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2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2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2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2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2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2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2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2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2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2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2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2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2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2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2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2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2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2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2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2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2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2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2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2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2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2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2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2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2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2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2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2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2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2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2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2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2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2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2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2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2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2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2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2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2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2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2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2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2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2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2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2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2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2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2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2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2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2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2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2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2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2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2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2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2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2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2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2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2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2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2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2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2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2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2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2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2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2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2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2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2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2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2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2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2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2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2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2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2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2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2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2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2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2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2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2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2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2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2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2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2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2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2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2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2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2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2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2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2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2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2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2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2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2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2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2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2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2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2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2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2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2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2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2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2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2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2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2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2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2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2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2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2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2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2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2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2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2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2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2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2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2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2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2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2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2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2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2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2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2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2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2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2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2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2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2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2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2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2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2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2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2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2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2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2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2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2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2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2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2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2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2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2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2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2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2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2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2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2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2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2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2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2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2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2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2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2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2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2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2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2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2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2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2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2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2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2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2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2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2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2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2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2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2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2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2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2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2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2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2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2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2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2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2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2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2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2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2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2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2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2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2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2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2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2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2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2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2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2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2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2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2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2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2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2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2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2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2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2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2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2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2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2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2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2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2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2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2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2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2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2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2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2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2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2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2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2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2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2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2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2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2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2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2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2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2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2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2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2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2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2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2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2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2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2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2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2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2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2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2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2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2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2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2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2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2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2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2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2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2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2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2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2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2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2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2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2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2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2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2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2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2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2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2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2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2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2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2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2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2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2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2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2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2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2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2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2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2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2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2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2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2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2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2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2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2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2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2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2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2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2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2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2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2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2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2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2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2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2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2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2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2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2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2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2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2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2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2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2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2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2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2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2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2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2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2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2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2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2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2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2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2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2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2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2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2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2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2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2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2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2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2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2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2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2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2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2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2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2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2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2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2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2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2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2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2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2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2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2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2.75" customHeight="1" x14ac:dyDescent="0.25">
      <c r="A987" s="5"/>
      <c r="B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2.75" customHeight="1" x14ac:dyDescent="0.25">
      <c r="A988" s="5"/>
      <c r="B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2.75" customHeight="1" x14ac:dyDescent="0.25">
      <c r="A989" s="5"/>
      <c r="B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2.75" customHeight="1" x14ac:dyDescent="0.25">
      <c r="A990" s="5"/>
      <c r="B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2.75" customHeight="1" x14ac:dyDescent="0.25"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2.75" customHeight="1" x14ac:dyDescent="0.25"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2:25" ht="12.75" customHeight="1" x14ac:dyDescent="0.25"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2:25" ht="12.75" customHeight="1" x14ac:dyDescent="0.25"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2:25" ht="12.75" customHeight="1" x14ac:dyDescent="0.25"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2:25" ht="12.75" customHeight="1" x14ac:dyDescent="0.25"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2:25" ht="12.75" customHeight="1" x14ac:dyDescent="0.25"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2:25" ht="12.75" customHeight="1" x14ac:dyDescent="0.25">
      <c r="V998" s="5"/>
      <c r="W998" s="5"/>
      <c r="X998" s="5"/>
      <c r="Y998" s="5"/>
    </row>
    <row r="999" spans="12:25" ht="12.75" customHeight="1" x14ac:dyDescent="0.25">
      <c r="V999" s="5"/>
      <c r="W999" s="5"/>
      <c r="X999" s="5"/>
      <c r="Y999" s="5"/>
    </row>
    <row r="1000" spans="12:25" ht="12.75" customHeight="1" x14ac:dyDescent="0.25">
      <c r="V1000" s="5"/>
      <c r="W1000" s="5"/>
      <c r="X1000" s="5"/>
      <c r="Y1000" s="5"/>
    </row>
  </sheetData>
  <mergeCells count="2">
    <mergeCell ref="B34:K34"/>
    <mergeCell ref="B36:K36"/>
  </mergeCells>
  <pageMargins left="0.7" right="0.7" top="0.75" bottom="0.75" header="0.3" footer="0.3"/>
  <pageSetup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workbookViewId="0">
      <selection activeCell="C29" sqref="C29"/>
    </sheetView>
  </sheetViews>
  <sheetFormatPr defaultColWidth="12.5546875" defaultRowHeight="15" customHeight="1" x14ac:dyDescent="0.25"/>
  <cols>
    <col min="1" max="1" width="9.21875" customWidth="1"/>
    <col min="2" max="2" width="12.44140625" customWidth="1"/>
    <col min="3" max="10" width="9.21875" customWidth="1"/>
    <col min="11" max="11" width="4.21875" customWidth="1"/>
    <col min="12" max="19" width="9.21875" customWidth="1"/>
    <col min="20" max="20" width="11.44140625" customWidth="1"/>
    <col min="21" max="22" width="8.5546875" customWidth="1"/>
    <col min="23" max="23" width="8.5546875" hidden="1" customWidth="1"/>
    <col min="24" max="26" width="8.5546875" customWidth="1"/>
  </cols>
  <sheetData>
    <row r="1" spans="1:26" ht="15.75" customHeight="1" x14ac:dyDescent="0.3">
      <c r="A1" s="1"/>
      <c r="B1" s="4"/>
      <c r="C1" s="4"/>
      <c r="D1" s="4"/>
      <c r="E1" s="4"/>
      <c r="F1" s="4"/>
      <c r="G1" s="4"/>
      <c r="H1" s="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3">
      <c r="A2" s="4"/>
      <c r="B2" s="4"/>
      <c r="C2" s="4"/>
      <c r="D2" s="4"/>
      <c r="E2" s="4"/>
      <c r="F2" s="4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2"/>
      <c r="V2" s="2"/>
      <c r="W2" s="2"/>
      <c r="X2" s="2"/>
      <c r="Y2" s="2"/>
      <c r="Z2" s="2"/>
    </row>
    <row r="3" spans="1:26" ht="15.75" customHeight="1" x14ac:dyDescent="0.3">
      <c r="A3" s="4"/>
      <c r="B3" s="4"/>
      <c r="C3" s="4"/>
      <c r="D3" s="4"/>
      <c r="E3" s="4"/>
      <c r="F3" s="4"/>
      <c r="G3" s="2"/>
      <c r="H3" s="2"/>
      <c r="I3" s="2"/>
      <c r="J3" s="2"/>
      <c r="K3" s="2"/>
      <c r="L3" s="3"/>
      <c r="M3" s="3"/>
      <c r="N3" s="3"/>
      <c r="O3" s="3"/>
      <c r="P3" s="3"/>
      <c r="Q3" s="3"/>
      <c r="R3" s="3"/>
      <c r="S3" s="3"/>
      <c r="T3" s="3"/>
      <c r="U3" s="2"/>
      <c r="V3" s="2"/>
      <c r="W3" s="2"/>
      <c r="X3" s="2"/>
      <c r="Y3" s="2"/>
      <c r="Z3" s="2"/>
    </row>
    <row r="4" spans="1:26" ht="15.6" x14ac:dyDescent="0.3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3"/>
      <c r="N4" s="3"/>
      <c r="O4" s="3"/>
      <c r="P4" s="3"/>
      <c r="Q4" s="3"/>
      <c r="R4" s="3"/>
      <c r="S4" s="3"/>
      <c r="T4" s="3"/>
      <c r="U4" s="2"/>
      <c r="V4" s="2"/>
      <c r="W4" s="2"/>
      <c r="X4" s="2"/>
      <c r="Y4" s="2"/>
      <c r="Z4" s="2"/>
    </row>
    <row r="5" spans="1:26" ht="15.7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3"/>
      <c r="N5" s="3"/>
      <c r="O5" s="3"/>
      <c r="P5" s="3"/>
      <c r="Q5" s="3"/>
      <c r="R5" s="3"/>
      <c r="S5" s="3"/>
      <c r="T5" s="3"/>
      <c r="U5" s="2"/>
      <c r="V5" s="2"/>
      <c r="W5" s="2"/>
      <c r="X5" s="2"/>
      <c r="Y5" s="2"/>
      <c r="Z5" s="2"/>
    </row>
    <row r="6" spans="1:26" ht="30.75" customHeight="1" x14ac:dyDescent="0.3">
      <c r="A6" s="36" t="s">
        <v>59</v>
      </c>
      <c r="B6" s="36" t="s">
        <v>45</v>
      </c>
      <c r="C6" s="36" t="s">
        <v>58</v>
      </c>
      <c r="D6" s="36" t="s">
        <v>46</v>
      </c>
      <c r="E6" s="36" t="s">
        <v>47</v>
      </c>
      <c r="F6" s="36" t="s">
        <v>48</v>
      </c>
      <c r="G6" s="36" t="s">
        <v>62</v>
      </c>
      <c r="H6" s="36" t="s">
        <v>57</v>
      </c>
      <c r="I6" s="36" t="s">
        <v>60</v>
      </c>
      <c r="J6" s="36" t="s">
        <v>61</v>
      </c>
      <c r="K6" s="2"/>
      <c r="L6" s="3"/>
      <c r="M6" s="3"/>
      <c r="N6" s="3"/>
      <c r="O6" s="3"/>
      <c r="P6" s="3"/>
      <c r="Q6" s="3"/>
      <c r="R6" s="3"/>
      <c r="S6" s="3"/>
      <c r="T6" s="3"/>
      <c r="U6" s="2"/>
      <c r="V6" s="2"/>
      <c r="W6" s="2"/>
      <c r="X6" s="2"/>
      <c r="Y6" s="2"/>
      <c r="Z6" s="2"/>
    </row>
    <row r="7" spans="1:26" ht="15.75" customHeight="1" x14ac:dyDescent="0.3">
      <c r="A7" s="34">
        <v>1</v>
      </c>
      <c r="B7" s="34" t="s">
        <v>2</v>
      </c>
      <c r="C7" s="34" t="s">
        <v>3</v>
      </c>
      <c r="D7" s="34" t="str">
        <f>HLOOKUP(LEFT(C7,1),$C$13:$E$14,2,0)</f>
        <v>Tin học</v>
      </c>
      <c r="E7" s="34">
        <v>7</v>
      </c>
      <c r="F7" s="34">
        <v>3</v>
      </c>
      <c r="G7" s="34">
        <f t="shared" ref="G7:G10" si="0">E7*2+F7</f>
        <v>17</v>
      </c>
      <c r="H7" s="34">
        <f>VLOOKUP(RIGHT(C7,1)*1,$G$14:$H$17,2,0)</f>
        <v>2</v>
      </c>
      <c r="I7" s="34">
        <f t="shared" ref="I7:I10" si="1">G7+H7</f>
        <v>19</v>
      </c>
      <c r="J7" s="34" t="str">
        <f t="shared" ref="J7:J10" si="2">IF(I7&gt;18,"ĐẬU","RỚT")</f>
        <v>ĐẬU</v>
      </c>
      <c r="K7" s="2"/>
      <c r="L7" s="3"/>
      <c r="M7" s="3"/>
      <c r="N7" s="3"/>
      <c r="O7" s="3"/>
      <c r="P7" s="3"/>
      <c r="Q7" s="3"/>
      <c r="R7" s="3"/>
      <c r="S7" s="3"/>
      <c r="T7" s="3"/>
      <c r="U7" s="2"/>
      <c r="V7" s="2"/>
      <c r="W7" s="2"/>
      <c r="X7" s="2"/>
      <c r="Y7" s="2"/>
      <c r="Z7" s="2"/>
    </row>
    <row r="8" spans="1:26" ht="15.75" customHeight="1" x14ac:dyDescent="0.3">
      <c r="A8" s="34">
        <v>2</v>
      </c>
      <c r="B8" s="34" t="s">
        <v>11</v>
      </c>
      <c r="C8" s="34" t="s">
        <v>12</v>
      </c>
      <c r="D8" s="34" t="str">
        <f>HLOOKUP(LEFT(C8,1),$C$13:$E$14,2,0)</f>
        <v>Lý</v>
      </c>
      <c r="E8" s="34">
        <v>4</v>
      </c>
      <c r="F8" s="34">
        <v>7</v>
      </c>
      <c r="G8" s="34">
        <f t="shared" si="0"/>
        <v>15</v>
      </c>
      <c r="H8" s="34">
        <f>VLOOKUP(RIGHT(C8,1)*1,$G$14:$H$17,2,0)</f>
        <v>1</v>
      </c>
      <c r="I8" s="34">
        <f t="shared" si="1"/>
        <v>16</v>
      </c>
      <c r="J8" s="34" t="str">
        <f t="shared" si="2"/>
        <v>RỚT</v>
      </c>
      <c r="K8" s="2"/>
      <c r="L8" s="3"/>
      <c r="M8" s="3"/>
      <c r="N8" s="3"/>
      <c r="O8" s="3"/>
      <c r="P8" s="3"/>
      <c r="Q8" s="3"/>
      <c r="R8" s="3"/>
      <c r="S8" s="3"/>
      <c r="T8" s="3"/>
      <c r="U8" s="2"/>
      <c r="V8" s="2"/>
      <c r="W8" s="2"/>
      <c r="X8" s="2"/>
      <c r="Y8" s="2"/>
      <c r="Z8" s="2"/>
    </row>
    <row r="9" spans="1:26" ht="15.75" customHeight="1" x14ac:dyDescent="0.3">
      <c r="A9" s="34">
        <v>3</v>
      </c>
      <c r="B9" s="34" t="s">
        <v>13</v>
      </c>
      <c r="C9" s="34" t="s">
        <v>14</v>
      </c>
      <c r="D9" s="34" t="str">
        <f>HLOOKUP(LEFT(C9,1),$C$13:$E$14,2,0)</f>
        <v>Hóa</v>
      </c>
      <c r="E9" s="34">
        <v>7</v>
      </c>
      <c r="F9" s="34">
        <v>6</v>
      </c>
      <c r="G9" s="34">
        <f t="shared" si="0"/>
        <v>20</v>
      </c>
      <c r="H9" s="34">
        <f>VLOOKUP(RIGHT(C9,1)*1,$G$14:$H$17,2,0)</f>
        <v>1.5</v>
      </c>
      <c r="I9" s="34">
        <f t="shared" si="1"/>
        <v>21.5</v>
      </c>
      <c r="J9" s="34" t="str">
        <f t="shared" si="2"/>
        <v>ĐẬU</v>
      </c>
      <c r="K9" s="2"/>
      <c r="L9" s="3"/>
      <c r="M9" s="3"/>
      <c r="N9" s="3"/>
      <c r="O9" s="3"/>
      <c r="P9" s="3"/>
      <c r="Q9" s="3"/>
      <c r="R9" s="3"/>
      <c r="S9" s="3"/>
      <c r="T9" s="3"/>
      <c r="U9" s="2"/>
      <c r="V9" s="2"/>
      <c r="W9" s="2"/>
      <c r="X9" s="2"/>
      <c r="Y9" s="2"/>
      <c r="Z9" s="2"/>
    </row>
    <row r="10" spans="1:26" ht="15.75" customHeight="1" x14ac:dyDescent="0.3">
      <c r="A10" s="34">
        <v>4</v>
      </c>
      <c r="B10" s="34" t="s">
        <v>15</v>
      </c>
      <c r="C10" s="34" t="s">
        <v>16</v>
      </c>
      <c r="D10" s="34" t="str">
        <f>HLOOKUP(LEFT(C10,1),$C$13:$E$14,2,0)</f>
        <v>Hóa</v>
      </c>
      <c r="E10" s="34">
        <v>6</v>
      </c>
      <c r="F10" s="34">
        <v>6.5</v>
      </c>
      <c r="G10" s="34">
        <f t="shared" si="0"/>
        <v>18.5</v>
      </c>
      <c r="H10" s="34">
        <f>VLOOKUP(RIGHT(C10,1)*1,$G$14:$H$17,2,0)</f>
        <v>0</v>
      </c>
      <c r="I10" s="34">
        <f t="shared" si="1"/>
        <v>18.5</v>
      </c>
      <c r="J10" s="34" t="str">
        <f t="shared" si="2"/>
        <v>ĐẬU</v>
      </c>
      <c r="K10" s="2"/>
      <c r="L10" s="3"/>
      <c r="M10" s="3"/>
      <c r="N10" s="3"/>
      <c r="O10" s="3"/>
      <c r="P10" s="3"/>
      <c r="Q10" s="3"/>
      <c r="R10" s="3"/>
      <c r="S10" s="3"/>
      <c r="T10" s="3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35"/>
      <c r="H11" s="35"/>
      <c r="I11" s="2"/>
      <c r="J11" s="2"/>
      <c r="K11" s="2"/>
      <c r="L11" s="3"/>
      <c r="M11" s="3"/>
      <c r="N11" s="3"/>
      <c r="O11" s="3"/>
      <c r="P11" s="3"/>
      <c r="Q11" s="3"/>
      <c r="R11" s="3"/>
      <c r="S11" s="3"/>
      <c r="T11" s="3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57" t="s">
        <v>57</v>
      </c>
      <c r="H12" s="57"/>
      <c r="I12" s="2"/>
      <c r="J12" s="2"/>
      <c r="K12" s="2"/>
      <c r="L12" s="3"/>
      <c r="M12" s="3"/>
      <c r="N12" s="3"/>
      <c r="O12" s="3"/>
      <c r="P12" s="3"/>
      <c r="Q12" s="3"/>
      <c r="R12" s="3"/>
      <c r="S12" s="3"/>
      <c r="T12" s="3"/>
      <c r="U12" s="2"/>
      <c r="V12" s="2"/>
      <c r="W12" s="2"/>
      <c r="X12" s="2"/>
      <c r="Y12" s="2"/>
      <c r="Z12" s="2"/>
    </row>
    <row r="13" spans="1:26" ht="15.75" customHeight="1" x14ac:dyDescent="0.3">
      <c r="A13" s="55" t="s">
        <v>49</v>
      </c>
      <c r="B13" s="30" t="s">
        <v>50</v>
      </c>
      <c r="C13" s="31" t="s">
        <v>36</v>
      </c>
      <c r="D13" s="31" t="s">
        <v>37</v>
      </c>
      <c r="E13" s="31" t="s">
        <v>38</v>
      </c>
      <c r="F13" s="2"/>
      <c r="G13" s="32" t="s">
        <v>51</v>
      </c>
      <c r="H13" s="33" t="s">
        <v>52</v>
      </c>
      <c r="I13" s="2"/>
      <c r="J13" s="2"/>
      <c r="K13" s="2"/>
      <c r="L13" s="3"/>
      <c r="M13" s="3"/>
      <c r="N13" s="3"/>
      <c r="O13" s="3"/>
      <c r="P13" s="3"/>
      <c r="Q13" s="3"/>
      <c r="R13" s="3"/>
      <c r="S13" s="3"/>
      <c r="T13" s="3"/>
      <c r="U13" s="2"/>
      <c r="V13" s="2"/>
      <c r="W13" s="2"/>
      <c r="X13" s="2"/>
      <c r="Y13" s="2"/>
      <c r="Z13" s="2"/>
    </row>
    <row r="14" spans="1:26" ht="15.75" customHeight="1" x14ac:dyDescent="0.3">
      <c r="A14" s="56"/>
      <c r="B14" s="30" t="s">
        <v>53</v>
      </c>
      <c r="C14" s="33" t="s">
        <v>54</v>
      </c>
      <c r="D14" s="33" t="s">
        <v>55</v>
      </c>
      <c r="E14" s="33" t="s">
        <v>56</v>
      </c>
      <c r="F14" s="2"/>
      <c r="G14" s="34">
        <v>1</v>
      </c>
      <c r="H14" s="34">
        <v>2</v>
      </c>
      <c r="I14" s="2"/>
      <c r="J14" s="2"/>
      <c r="K14" s="2"/>
      <c r="L14" s="3"/>
      <c r="M14" s="3"/>
      <c r="N14" s="3"/>
      <c r="O14" s="3"/>
      <c r="P14" s="3"/>
      <c r="Q14" s="3"/>
      <c r="R14" s="3"/>
      <c r="S14" s="3"/>
      <c r="T14" s="3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34">
        <v>2</v>
      </c>
      <c r="H15" s="34">
        <v>1.5</v>
      </c>
      <c r="I15" s="2"/>
      <c r="J15" s="2"/>
      <c r="K15" s="2"/>
      <c r="L15" s="3"/>
      <c r="M15" s="3"/>
      <c r="N15" s="3"/>
      <c r="O15" s="3"/>
      <c r="P15" s="3"/>
      <c r="Q15" s="3"/>
      <c r="R15" s="3"/>
      <c r="S15" s="3"/>
      <c r="T15" s="3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34">
        <v>3</v>
      </c>
      <c r="H16" s="34">
        <v>1</v>
      </c>
      <c r="I16" s="2"/>
      <c r="J16" s="2"/>
      <c r="K16" s="2"/>
      <c r="L16" s="3"/>
      <c r="M16" s="3"/>
      <c r="N16" s="3"/>
      <c r="O16" s="3"/>
      <c r="P16" s="3"/>
      <c r="Q16" s="3"/>
      <c r="R16" s="3"/>
      <c r="S16" s="3"/>
      <c r="T16" s="3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34">
        <v>4</v>
      </c>
      <c r="H17" s="34">
        <v>0</v>
      </c>
      <c r="I17" s="2"/>
      <c r="J17" s="2"/>
      <c r="K17" s="2"/>
      <c r="L17" s="3"/>
      <c r="M17" s="3"/>
      <c r="N17" s="3"/>
      <c r="O17" s="3"/>
      <c r="P17" s="3"/>
      <c r="Q17" s="3"/>
      <c r="R17" s="3"/>
      <c r="S17" s="3"/>
      <c r="T17" s="3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K18" s="2"/>
      <c r="L18" s="3"/>
      <c r="M18" s="3"/>
      <c r="N18" s="3"/>
      <c r="O18" s="3"/>
      <c r="P18" s="3"/>
      <c r="Q18" s="3"/>
      <c r="R18" s="3"/>
      <c r="S18" s="3"/>
      <c r="T18" s="3"/>
      <c r="U18" s="2"/>
      <c r="V18" s="2"/>
      <c r="W18" s="2"/>
      <c r="X18" s="2"/>
      <c r="Y18" s="2"/>
      <c r="Z18" s="2"/>
    </row>
    <row r="19" spans="1:26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  <c r="M19" s="3"/>
      <c r="N19" s="3"/>
      <c r="O19" s="3"/>
      <c r="P19" s="3"/>
      <c r="Q19" s="3"/>
      <c r="R19" s="3"/>
      <c r="S19" s="3"/>
      <c r="T19" s="3"/>
      <c r="U19" s="2"/>
      <c r="V19" s="2"/>
      <c r="W19" s="2"/>
      <c r="X19" s="2"/>
      <c r="Y19" s="2"/>
      <c r="Z19" s="2"/>
    </row>
    <row r="20" spans="1:26" ht="16.2" x14ac:dyDescent="0.35">
      <c r="A20" s="39" t="s">
        <v>93</v>
      </c>
      <c r="M20" s="3"/>
      <c r="N20" s="3"/>
      <c r="O20" s="3"/>
      <c r="P20" s="3"/>
      <c r="Q20" s="3"/>
      <c r="R20" s="3"/>
      <c r="S20" s="3"/>
      <c r="T20" s="2"/>
      <c r="U20" s="2"/>
      <c r="V20" s="2"/>
      <c r="W20" s="2"/>
      <c r="X20" s="2"/>
      <c r="Y20" s="2"/>
    </row>
    <row r="21" spans="1:26" ht="15.6" x14ac:dyDescent="0.3">
      <c r="A21" s="16" t="s">
        <v>28</v>
      </c>
      <c r="B21" s="29" t="s">
        <v>122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6" ht="15.6" x14ac:dyDescent="0.3">
      <c r="A22" s="16" t="s">
        <v>30</v>
      </c>
      <c r="B22" s="29" t="s">
        <v>123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6" ht="15.75" customHeight="1" x14ac:dyDescent="0.3">
      <c r="A23" s="16" t="s">
        <v>86</v>
      </c>
      <c r="B23" s="54" t="s">
        <v>141</v>
      </c>
      <c r="C23" s="54"/>
      <c r="D23" s="54"/>
      <c r="E23" s="54"/>
      <c r="F23" s="54"/>
      <c r="G23" s="54"/>
      <c r="H23" s="54"/>
      <c r="I23" s="54"/>
      <c r="J23" s="54"/>
      <c r="K23" s="54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6" ht="15.75" customHeight="1" x14ac:dyDescent="0.3">
      <c r="A24" s="16" t="s">
        <v>87</v>
      </c>
      <c r="B24" s="29" t="s">
        <v>106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6" ht="15.75" customHeight="1" x14ac:dyDescent="0.3">
      <c r="A25" s="16" t="s">
        <v>88</v>
      </c>
      <c r="B25" s="54" t="s">
        <v>142</v>
      </c>
      <c r="C25" s="54"/>
      <c r="D25" s="54"/>
      <c r="E25" s="54"/>
      <c r="F25" s="54"/>
      <c r="G25" s="54"/>
      <c r="H25" s="54"/>
      <c r="I25" s="54"/>
      <c r="J25" s="54"/>
      <c r="K25" s="54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6" ht="15.75" customHeight="1" x14ac:dyDescent="0.3">
      <c r="A26" s="16" t="s">
        <v>89</v>
      </c>
      <c r="B26" s="17" t="s">
        <v>104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6" ht="15.75" customHeight="1" x14ac:dyDescent="0.3">
      <c r="A27" s="16" t="s">
        <v>90</v>
      </c>
      <c r="B27" s="17" t="s">
        <v>115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6" ht="15.75" customHeight="1" x14ac:dyDescent="0.3">
      <c r="A28" s="16" t="s">
        <v>91</v>
      </c>
      <c r="B28" s="29" t="s">
        <v>29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B983" s="2"/>
      <c r="C983" s="2"/>
      <c r="D983" s="2"/>
      <c r="E983" s="2"/>
      <c r="F983" s="2"/>
      <c r="G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B984" s="2"/>
      <c r="C984" s="2"/>
      <c r="D984" s="2"/>
      <c r="E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9:26" ht="15.75" customHeight="1" x14ac:dyDescent="0.3"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9:26" ht="15.75" customHeight="1" x14ac:dyDescent="0.3"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9:26" ht="15.75" customHeight="1" x14ac:dyDescent="0.3"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9:26" ht="15.75" customHeight="1" x14ac:dyDescent="0.3"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4">
    <mergeCell ref="A13:A14"/>
    <mergeCell ref="G12:H12"/>
    <mergeCell ref="B23:K23"/>
    <mergeCell ref="B25:K2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972"/>
  <sheetViews>
    <sheetView workbookViewId="0">
      <selection activeCell="C13" sqref="C13"/>
    </sheetView>
  </sheetViews>
  <sheetFormatPr defaultColWidth="12.5546875" defaultRowHeight="15" customHeight="1" x14ac:dyDescent="0.25"/>
  <cols>
    <col min="1" max="2" width="9" customWidth="1"/>
    <col min="3" max="3" width="23.44140625" customWidth="1"/>
    <col min="4" max="10" width="9" customWidth="1"/>
    <col min="11" max="12" width="9.21875" style="26" customWidth="1"/>
    <col min="13" max="22" width="8.5546875" style="26" customWidth="1"/>
    <col min="23" max="26" width="8.5546875" customWidth="1"/>
  </cols>
  <sheetData>
    <row r="3" spans="1:26" ht="15.75" hidden="1" customHeight="1" x14ac:dyDescent="0.3">
      <c r="A3" s="1" t="s">
        <v>27</v>
      </c>
      <c r="B3" s="2"/>
      <c r="C3" s="2"/>
      <c r="D3" s="2"/>
      <c r="E3" s="2"/>
      <c r="F3" s="2"/>
      <c r="G3" s="2"/>
      <c r="H3" s="2"/>
      <c r="I3" s="2"/>
      <c r="J3" s="2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"/>
      <c r="X3" s="2"/>
      <c r="Y3" s="2"/>
      <c r="Z3" s="2"/>
    </row>
    <row r="4" spans="1:26" ht="15.75" customHeight="1" x14ac:dyDescent="0.3">
      <c r="A4" s="2"/>
      <c r="B4" s="22"/>
      <c r="C4" s="21" t="s">
        <v>35</v>
      </c>
      <c r="D4" s="22"/>
      <c r="E4" s="2"/>
      <c r="F4" s="2"/>
      <c r="G4" s="2"/>
      <c r="H4" s="2"/>
      <c r="I4" s="2"/>
      <c r="J4" s="2"/>
      <c r="K4" s="27"/>
      <c r="L4" s="27"/>
      <c r="M4" s="9"/>
      <c r="N4" s="9"/>
      <c r="O4" s="9"/>
      <c r="P4" s="9"/>
      <c r="Q4" s="25"/>
      <c r="R4" s="25"/>
      <c r="S4" s="25"/>
      <c r="T4" s="25"/>
      <c r="U4" s="25"/>
      <c r="V4" s="25"/>
      <c r="W4" s="2"/>
      <c r="X4" s="2"/>
      <c r="Y4" s="2"/>
      <c r="Z4" s="2"/>
    </row>
    <row r="5" spans="1:26" ht="34.5" customHeight="1" x14ac:dyDescent="0.3">
      <c r="A5" s="2"/>
      <c r="B5" s="22"/>
      <c r="C5" s="23" t="s">
        <v>42</v>
      </c>
      <c r="D5" s="28" t="s">
        <v>36</v>
      </c>
      <c r="E5" s="28" t="s">
        <v>37</v>
      </c>
      <c r="F5" s="28" t="s">
        <v>38</v>
      </c>
      <c r="G5" s="2"/>
      <c r="H5" s="2"/>
      <c r="I5" s="2"/>
      <c r="J5" s="2"/>
      <c r="K5" s="27"/>
      <c r="L5" s="27"/>
      <c r="M5" s="9"/>
      <c r="N5" s="9"/>
      <c r="O5" s="9"/>
      <c r="P5" s="9"/>
      <c r="Q5" s="25"/>
      <c r="R5" s="25"/>
      <c r="S5" s="25"/>
      <c r="T5" s="25"/>
      <c r="U5" s="25"/>
      <c r="V5" s="25"/>
      <c r="W5" s="2"/>
      <c r="X5" s="2"/>
      <c r="Y5" s="2"/>
      <c r="Z5" s="2"/>
    </row>
    <row r="6" spans="1:26" ht="15.75" customHeight="1" x14ac:dyDescent="0.3">
      <c r="A6" s="2"/>
      <c r="B6" s="22"/>
      <c r="C6" s="24" t="s">
        <v>39</v>
      </c>
      <c r="D6" s="22">
        <v>40</v>
      </c>
      <c r="E6" s="22">
        <v>35</v>
      </c>
      <c r="F6" s="22">
        <v>30</v>
      </c>
      <c r="G6" s="2"/>
      <c r="H6" s="2"/>
      <c r="I6" s="2"/>
      <c r="J6" s="2"/>
      <c r="K6" s="27"/>
      <c r="L6" s="27"/>
      <c r="M6" s="9"/>
      <c r="N6" s="9"/>
      <c r="O6" s="9"/>
      <c r="P6" s="9"/>
      <c r="Q6" s="25"/>
      <c r="R6" s="25"/>
      <c r="S6" s="25"/>
      <c r="T6" s="25"/>
      <c r="U6" s="25"/>
      <c r="V6" s="25"/>
      <c r="W6" s="2"/>
      <c r="X6" s="2"/>
      <c r="Y6" s="2"/>
      <c r="Z6" s="2"/>
    </row>
    <row r="7" spans="1:26" ht="15.75" customHeight="1" x14ac:dyDescent="0.3">
      <c r="A7" s="2"/>
      <c r="B7" s="2"/>
      <c r="C7" s="24" t="s">
        <v>40</v>
      </c>
      <c r="D7" s="22">
        <v>30</v>
      </c>
      <c r="E7" s="22">
        <v>25</v>
      </c>
      <c r="F7" s="22">
        <v>20</v>
      </c>
      <c r="G7" s="2"/>
      <c r="H7" s="2"/>
      <c r="I7" s="2"/>
      <c r="J7" s="2"/>
      <c r="K7" s="27"/>
      <c r="L7" s="27"/>
      <c r="M7" s="9"/>
      <c r="N7" s="9"/>
      <c r="O7" s="9"/>
      <c r="P7" s="9"/>
      <c r="Q7" s="25"/>
      <c r="R7" s="25"/>
      <c r="S7" s="25"/>
      <c r="T7" s="25"/>
      <c r="U7" s="25"/>
      <c r="V7" s="25"/>
      <c r="W7" s="2"/>
      <c r="X7" s="2"/>
      <c r="Y7" s="2"/>
      <c r="Z7" s="2"/>
    </row>
    <row r="8" spans="1:26" ht="15.75" customHeight="1" x14ac:dyDescent="0.3">
      <c r="A8" s="2"/>
      <c r="B8" s="2"/>
      <c r="C8" s="24" t="s">
        <v>41</v>
      </c>
      <c r="D8" s="22">
        <v>20</v>
      </c>
      <c r="E8" s="22">
        <v>15</v>
      </c>
      <c r="F8" s="22">
        <v>10</v>
      </c>
      <c r="G8" s="2"/>
      <c r="H8" s="2"/>
      <c r="I8" s="2"/>
      <c r="J8" s="2"/>
      <c r="K8" s="27"/>
      <c r="L8" s="27"/>
      <c r="M8" s="9"/>
      <c r="N8" s="9"/>
      <c r="O8" s="9"/>
      <c r="P8" s="9"/>
      <c r="Q8" s="25"/>
      <c r="R8" s="25"/>
      <c r="S8" s="25"/>
      <c r="T8" s="25"/>
      <c r="U8" s="25"/>
      <c r="V8" s="25"/>
      <c r="W8" s="2"/>
      <c r="X8" s="2"/>
      <c r="Y8" s="2"/>
      <c r="Z8" s="2"/>
    </row>
    <row r="9" spans="1:26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7"/>
      <c r="L9" s="27"/>
      <c r="M9" s="9"/>
      <c r="N9" s="9"/>
      <c r="O9" s="9"/>
      <c r="P9" s="9"/>
      <c r="Q9" s="25"/>
      <c r="R9" s="25"/>
      <c r="S9" s="25"/>
      <c r="T9" s="25"/>
      <c r="U9" s="25"/>
      <c r="V9" s="25"/>
      <c r="W9" s="2"/>
      <c r="X9" s="2"/>
      <c r="Y9" s="2"/>
      <c r="Z9" s="2"/>
    </row>
    <row r="10" spans="1:26" ht="15.75" customHeight="1" x14ac:dyDescent="0.3">
      <c r="A10" s="2"/>
      <c r="B10" s="2"/>
      <c r="C10" s="8"/>
      <c r="D10" s="2"/>
      <c r="E10" s="2"/>
      <c r="F10" s="2"/>
      <c r="G10" s="2"/>
      <c r="H10" s="2"/>
      <c r="I10" s="2"/>
      <c r="J10" s="2"/>
      <c r="K10" s="27"/>
      <c r="L10" s="27"/>
      <c r="M10" s="9"/>
      <c r="N10" s="9"/>
      <c r="O10" s="9"/>
      <c r="P10" s="9"/>
      <c r="Q10" s="25"/>
      <c r="R10" s="25"/>
      <c r="S10" s="25"/>
      <c r="T10" s="25"/>
      <c r="U10" s="25"/>
      <c r="V10" s="25"/>
      <c r="W10" s="2"/>
      <c r="X10" s="2"/>
      <c r="Y10" s="2"/>
      <c r="Z10" s="2"/>
    </row>
    <row r="11" spans="1:26" ht="16.2" x14ac:dyDescent="0.35">
      <c r="A11" s="39" t="s">
        <v>94</v>
      </c>
      <c r="K11"/>
      <c r="L11"/>
      <c r="M11"/>
      <c r="N11" s="25"/>
      <c r="O11" s="25"/>
      <c r="P11" s="25"/>
      <c r="Q11" s="25"/>
      <c r="R11" s="25"/>
      <c r="S11" s="25"/>
      <c r="T11" s="25"/>
      <c r="U11" s="25"/>
      <c r="V11" s="25"/>
      <c r="W11" s="2"/>
      <c r="X11" s="2"/>
      <c r="Y11" s="2"/>
      <c r="Z11" s="2"/>
    </row>
    <row r="12" spans="1:26" ht="15.75" customHeight="1" x14ac:dyDescent="0.3">
      <c r="A12" s="15"/>
      <c r="B12" s="16" t="s">
        <v>28</v>
      </c>
      <c r="C12" s="51" t="s">
        <v>143</v>
      </c>
      <c r="D12" s="51"/>
      <c r="E12" s="51"/>
      <c r="F12" s="51"/>
      <c r="G12" s="51"/>
      <c r="H12" s="51"/>
      <c r="I12" s="51"/>
      <c r="J12" s="51"/>
      <c r="K12" s="51"/>
      <c r="L12" s="51"/>
      <c r="M12"/>
      <c r="N12" s="25"/>
      <c r="O12" s="25"/>
      <c r="P12" s="25"/>
      <c r="Q12" s="25"/>
      <c r="R12" s="25"/>
      <c r="S12" s="25"/>
      <c r="T12" s="25"/>
      <c r="U12" s="25"/>
      <c r="V12" s="25"/>
      <c r="W12" s="2"/>
      <c r="X12" s="2"/>
      <c r="Y12" s="2"/>
      <c r="Z12" s="2"/>
    </row>
    <row r="13" spans="1:26" ht="15.75" customHeight="1" x14ac:dyDescent="0.3">
      <c r="A13" s="15"/>
      <c r="B13" s="16" t="s">
        <v>30</v>
      </c>
      <c r="C13" s="11" t="s">
        <v>129</v>
      </c>
      <c r="K13"/>
      <c r="L13"/>
      <c r="M13"/>
      <c r="N13" s="25"/>
      <c r="O13" s="25"/>
      <c r="P13" s="25"/>
      <c r="Q13" s="25"/>
      <c r="R13" s="25"/>
      <c r="S13" s="25"/>
      <c r="T13" s="25"/>
      <c r="U13" s="25"/>
      <c r="V13" s="25"/>
      <c r="W13" s="2"/>
      <c r="X13" s="2"/>
      <c r="Y13" s="2"/>
      <c r="Z13" s="2"/>
    </row>
    <row r="14" spans="1:26" ht="15.75" customHeight="1" x14ac:dyDescent="0.3">
      <c r="B14" s="16" t="s">
        <v>86</v>
      </c>
      <c r="C14" s="29" t="s">
        <v>114</v>
      </c>
      <c r="K14"/>
      <c r="L14"/>
      <c r="M14"/>
      <c r="N14" s="25"/>
      <c r="O14" s="25"/>
      <c r="P14" s="25"/>
      <c r="Q14" s="25"/>
      <c r="R14" s="25"/>
      <c r="S14" s="25"/>
      <c r="T14" s="25"/>
      <c r="U14" s="25"/>
      <c r="V14" s="25"/>
      <c r="W14" s="2"/>
      <c r="X14" s="2"/>
      <c r="Y14" s="2"/>
      <c r="Z14" s="2"/>
    </row>
    <row r="15" spans="1:26" ht="15.75" customHeight="1" x14ac:dyDescent="0.3">
      <c r="B15" s="16" t="s">
        <v>87</v>
      </c>
      <c r="C15" s="29" t="s">
        <v>124</v>
      </c>
      <c r="K15"/>
      <c r="L15"/>
      <c r="M15"/>
      <c r="N15" s="25"/>
      <c r="O15" s="25"/>
      <c r="P15" s="25"/>
      <c r="Q15" s="25"/>
      <c r="R15" s="25"/>
      <c r="S15" s="25"/>
      <c r="T15" s="25"/>
      <c r="U15" s="25"/>
      <c r="V15" s="25"/>
      <c r="W15" s="2"/>
      <c r="X15" s="2"/>
      <c r="Y15" s="2"/>
      <c r="Z15" s="2"/>
    </row>
    <row r="16" spans="1:26" ht="15.75" customHeight="1" x14ac:dyDescent="0.3">
      <c r="B16" s="16" t="s">
        <v>88</v>
      </c>
      <c r="C16" s="29" t="s">
        <v>107</v>
      </c>
      <c r="K16"/>
      <c r="L16"/>
      <c r="M16"/>
      <c r="N16" s="25"/>
      <c r="O16" s="25"/>
      <c r="P16" s="25"/>
      <c r="Q16" s="25"/>
      <c r="R16" s="25"/>
      <c r="S16" s="25"/>
      <c r="T16" s="25"/>
      <c r="U16" s="25"/>
      <c r="V16" s="25"/>
      <c r="W16" s="2"/>
      <c r="X16" s="2"/>
      <c r="Y16" s="2"/>
      <c r="Z16" s="2"/>
    </row>
    <row r="17" spans="1:26" ht="15.75" customHeight="1" x14ac:dyDescent="0.3">
      <c r="B17" s="16" t="s">
        <v>89</v>
      </c>
      <c r="C17" s="29" t="s">
        <v>29</v>
      </c>
      <c r="K17"/>
      <c r="L17"/>
      <c r="M17"/>
      <c r="N17" s="25"/>
      <c r="O17" s="25"/>
      <c r="P17" s="25"/>
      <c r="Q17" s="25"/>
      <c r="R17" s="25"/>
      <c r="S17" s="25"/>
      <c r="T17" s="25"/>
      <c r="U17" s="25"/>
      <c r="V17" s="25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"/>
      <c r="X966" s="2"/>
      <c r="Y966" s="2"/>
      <c r="Z966" s="2"/>
    </row>
    <row r="967" spans="1:26" ht="15.75" customHeight="1" x14ac:dyDescent="0.3">
      <c r="H967" s="2"/>
      <c r="I967" s="2"/>
      <c r="J967" s="2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"/>
      <c r="X967" s="2"/>
      <c r="Y967" s="2"/>
      <c r="Z967" s="2"/>
    </row>
    <row r="968" spans="1:26" ht="15.75" customHeight="1" x14ac:dyDescent="0.3">
      <c r="H968" s="2"/>
      <c r="I968" s="2"/>
      <c r="J968" s="2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"/>
      <c r="X968" s="2"/>
      <c r="Y968" s="2"/>
      <c r="Z968" s="2"/>
    </row>
    <row r="969" spans="1:26" ht="15.75" customHeight="1" x14ac:dyDescent="0.3">
      <c r="H969" s="2"/>
      <c r="I969" s="2"/>
      <c r="J969" s="2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"/>
      <c r="X969" s="2"/>
      <c r="Y969" s="2"/>
      <c r="Z969" s="2"/>
    </row>
    <row r="970" spans="1:26" ht="15.75" customHeight="1" x14ac:dyDescent="0.3">
      <c r="H970" s="2"/>
      <c r="I970" s="2"/>
      <c r="J970" s="2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"/>
      <c r="X970" s="2"/>
      <c r="Y970" s="2"/>
      <c r="Z970" s="2"/>
    </row>
    <row r="971" spans="1:26" ht="15.75" customHeight="1" x14ac:dyDescent="0.3">
      <c r="H971" s="2"/>
      <c r="I971" s="2"/>
      <c r="J971" s="2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"/>
      <c r="X971" s="2"/>
      <c r="Y971" s="2"/>
      <c r="Z971" s="2"/>
    </row>
    <row r="972" spans="1:26" ht="15" customHeight="1" x14ac:dyDescent="0.3">
      <c r="H972" s="2"/>
      <c r="I972" s="2"/>
    </row>
  </sheetData>
  <mergeCells count="1">
    <mergeCell ref="C12:L1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6"/>
  <sheetViews>
    <sheetView tabSelected="1" workbookViewId="0">
      <selection activeCell="B19" sqref="B19"/>
    </sheetView>
  </sheetViews>
  <sheetFormatPr defaultRowHeight="13.8" x14ac:dyDescent="0.25"/>
  <cols>
    <col min="1" max="1" width="26.21875" customWidth="1"/>
    <col min="2" max="2" width="35" customWidth="1"/>
    <col min="3" max="3" width="21.77734375" customWidth="1"/>
    <col min="6" max="6" width="18" customWidth="1"/>
    <col min="7" max="7" width="19.77734375" customWidth="1"/>
    <col min="8" max="8" width="16.21875" customWidth="1"/>
    <col min="9" max="9" width="13.77734375" customWidth="1"/>
  </cols>
  <sheetData>
    <row r="4" spans="1:9" ht="15.6" x14ac:dyDescent="0.3">
      <c r="A4" s="49" t="s">
        <v>0</v>
      </c>
      <c r="B4" s="2"/>
      <c r="C4" s="2"/>
      <c r="D4" s="2"/>
      <c r="E4" s="2"/>
      <c r="F4" s="2"/>
      <c r="G4" s="2"/>
      <c r="H4" s="2"/>
      <c r="I4" s="2"/>
    </row>
    <row r="5" spans="1:9" ht="15.6" x14ac:dyDescent="0.3">
      <c r="A5" s="2"/>
      <c r="B5" s="2"/>
      <c r="C5" s="2"/>
      <c r="D5" s="2"/>
      <c r="E5" s="2"/>
      <c r="F5" s="2"/>
      <c r="G5" s="2"/>
      <c r="H5" s="2"/>
      <c r="I5" s="2"/>
    </row>
    <row r="6" spans="1:9" s="47" customFormat="1" ht="27.75" customHeight="1" x14ac:dyDescent="0.25">
      <c r="A6" s="48" t="s">
        <v>45</v>
      </c>
      <c r="B6" s="48" t="s">
        <v>58</v>
      </c>
      <c r="C6" s="48" t="s">
        <v>127</v>
      </c>
      <c r="D6" s="48" t="s">
        <v>47</v>
      </c>
      <c r="E6" s="48" t="s">
        <v>48</v>
      </c>
      <c r="F6" s="48" t="s">
        <v>62</v>
      </c>
      <c r="G6" s="48" t="s">
        <v>57</v>
      </c>
      <c r="H6" s="48" t="s">
        <v>60</v>
      </c>
      <c r="I6" s="48" t="s">
        <v>61</v>
      </c>
    </row>
    <row r="7" spans="1:9" ht="15.6" x14ac:dyDescent="0.3">
      <c r="A7" s="34" t="s">
        <v>2</v>
      </c>
      <c r="B7" s="34" t="s">
        <v>3</v>
      </c>
      <c r="C7" s="34" t="s">
        <v>54</v>
      </c>
      <c r="D7" s="34">
        <v>7</v>
      </c>
      <c r="E7" s="34">
        <v>3</v>
      </c>
      <c r="F7" s="34">
        <v>17</v>
      </c>
      <c r="G7" s="34">
        <v>2</v>
      </c>
      <c r="H7" s="34">
        <v>19</v>
      </c>
      <c r="I7" s="34" t="s">
        <v>125</v>
      </c>
    </row>
    <row r="8" spans="1:9" ht="15.6" x14ac:dyDescent="0.3">
      <c r="A8" s="34" t="s">
        <v>11</v>
      </c>
      <c r="B8" s="34" t="s">
        <v>12</v>
      </c>
      <c r="C8" s="34" t="s">
        <v>55</v>
      </c>
      <c r="D8" s="34">
        <v>4</v>
      </c>
      <c r="E8" s="34">
        <v>7</v>
      </c>
      <c r="F8" s="34">
        <v>15</v>
      </c>
      <c r="G8" s="34">
        <v>1</v>
      </c>
      <c r="H8" s="34">
        <v>16</v>
      </c>
      <c r="I8" s="34" t="s">
        <v>126</v>
      </c>
    </row>
    <row r="9" spans="1:9" ht="15.6" x14ac:dyDescent="0.3">
      <c r="A9" s="34" t="s">
        <v>13</v>
      </c>
      <c r="B9" s="34" t="s">
        <v>14</v>
      </c>
      <c r="C9" s="34" t="s">
        <v>56</v>
      </c>
      <c r="D9" s="34">
        <v>7</v>
      </c>
      <c r="E9" s="34">
        <v>6</v>
      </c>
      <c r="F9" s="34">
        <v>20</v>
      </c>
      <c r="G9" s="34">
        <v>1.5</v>
      </c>
      <c r="H9" s="34">
        <v>21.5</v>
      </c>
      <c r="I9" s="34" t="s">
        <v>125</v>
      </c>
    </row>
    <row r="10" spans="1:9" ht="15.6" x14ac:dyDescent="0.3">
      <c r="A10" s="34" t="s">
        <v>15</v>
      </c>
      <c r="B10" s="34" t="s">
        <v>16</v>
      </c>
      <c r="C10" s="34" t="s">
        <v>56</v>
      </c>
      <c r="D10" s="34">
        <v>6</v>
      </c>
      <c r="E10" s="34">
        <v>6.5</v>
      </c>
      <c r="F10" s="34">
        <v>18.5</v>
      </c>
      <c r="G10" s="34">
        <v>0</v>
      </c>
      <c r="H10" s="34">
        <v>18.5</v>
      </c>
      <c r="I10" s="34" t="s">
        <v>125</v>
      </c>
    </row>
    <row r="11" spans="1:9" ht="15.6" x14ac:dyDescent="0.3">
      <c r="A11" s="34" t="s">
        <v>13</v>
      </c>
      <c r="B11" s="34" t="s">
        <v>14</v>
      </c>
      <c r="C11" s="34" t="s">
        <v>56</v>
      </c>
      <c r="D11" s="34">
        <v>7</v>
      </c>
      <c r="E11" s="34">
        <v>6</v>
      </c>
      <c r="F11" s="34">
        <v>20</v>
      </c>
      <c r="G11" s="34">
        <v>1.5</v>
      </c>
      <c r="H11" s="34">
        <v>21.5</v>
      </c>
      <c r="I11" s="34" t="s">
        <v>125</v>
      </c>
    </row>
    <row r="14" spans="1:9" ht="16.2" x14ac:dyDescent="0.35">
      <c r="A14" s="39" t="s">
        <v>128</v>
      </c>
    </row>
    <row r="15" spans="1:9" ht="15.6" x14ac:dyDescent="0.3">
      <c r="A15" s="16" t="s">
        <v>28</v>
      </c>
      <c r="B15" s="29" t="s">
        <v>130</v>
      </c>
    </row>
    <row r="16" spans="1:9" ht="15.6" x14ac:dyDescent="0.3">
      <c r="A16" s="16" t="s">
        <v>30</v>
      </c>
      <c r="B16" s="29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Yêu cầu</vt:lpstr>
      <vt:lpstr>bai 1</vt:lpstr>
      <vt:lpstr>bai 2</vt:lpstr>
      <vt:lpstr>bai 3</vt:lpstr>
      <vt:lpstr>bai 4</vt:lpstr>
      <vt:lpstr>bai 5</vt:lpstr>
      <vt:lpstr>ThongKe</vt:lpstr>
      <vt:lpstr>TongCong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2017-12-10T07:57:42Z</dcterms:created>
  <dcterms:modified xsi:type="dcterms:W3CDTF">2023-07-24T12:31:04Z</dcterms:modified>
</cp:coreProperties>
</file>